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D:\Dateiablage\OneDrive - Evangelische Kirche in Mitteldeutschland\Homepage\Formulare\bejm\"/>
    </mc:Choice>
  </mc:AlternateContent>
  <xr:revisionPtr revIDLastSave="0" documentId="8_{BB017DD1-78EF-4469-AAA9-D52CFE946087}" xr6:coauthVersionLast="47" xr6:coauthVersionMax="47" xr10:uidLastSave="{00000000-0000-0000-0000-000000000000}"/>
  <bookViews>
    <workbookView xWindow="22932" yWindow="-108" windowWidth="23256" windowHeight="13176" tabRatio="822" xr2:uid="{00000000-000D-0000-FFFF-FFFF00000000}"/>
  </bookViews>
  <sheets>
    <sheet name="TN-Liste" sheetId="2" r:id="rId1"/>
  </sheets>
  <definedNames>
    <definedName name="__xlnm.Print_Area" localSheetId="0">INDIRECT('TN-Liste'!$P$2)</definedName>
    <definedName name="__xlnm.Print_Titles" localSheetId="0">'TN-Liste'!$42:$48</definedName>
    <definedName name="_xlnm.Print_Area" localSheetId="0">'TN-Liste'!$A$1:$U$387</definedName>
    <definedName name="_xlnm.Print_Titles" localSheetId="0">'TN-Liste'!$42:$48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2" i="2" l="1"/>
  <c r="P2" i="2" l="1"/>
  <c r="P3" i="2"/>
  <c r="G14" i="2"/>
  <c r="F21" i="2"/>
  <c r="L25" i="2"/>
  <c r="M25" i="2"/>
  <c r="P49" i="2"/>
  <c r="Q49" i="2"/>
  <c r="P51" i="2"/>
  <c r="Q51" i="2"/>
  <c r="P53" i="2"/>
  <c r="Q53" i="2"/>
  <c r="P55" i="2"/>
  <c r="Q55" i="2"/>
  <c r="P57" i="2"/>
  <c r="Q57" i="2"/>
  <c r="P59" i="2"/>
  <c r="Q59" i="2"/>
  <c r="P61" i="2"/>
  <c r="Q61" i="2"/>
  <c r="P63" i="2"/>
  <c r="Q63" i="2"/>
  <c r="P65" i="2"/>
  <c r="Q65" i="2"/>
  <c r="P67" i="2"/>
  <c r="Q67" i="2"/>
  <c r="P69" i="2"/>
  <c r="Q69" i="2"/>
  <c r="P71" i="2"/>
  <c r="Q71" i="2"/>
  <c r="P73" i="2"/>
  <c r="Q73" i="2"/>
  <c r="P75" i="2"/>
  <c r="Q75" i="2"/>
  <c r="P77" i="2"/>
  <c r="Q77" i="2"/>
  <c r="P79" i="2"/>
  <c r="Q79" i="2"/>
  <c r="P81" i="2"/>
  <c r="Q81" i="2"/>
  <c r="P83" i="2"/>
  <c r="Q83" i="2"/>
  <c r="P85" i="2"/>
  <c r="Q85" i="2"/>
  <c r="P87" i="2"/>
  <c r="Q87" i="2"/>
  <c r="P89" i="2"/>
  <c r="Q89" i="2"/>
  <c r="P91" i="2"/>
  <c r="Q91" i="2"/>
  <c r="P93" i="2"/>
  <c r="Q93" i="2"/>
  <c r="P95" i="2"/>
  <c r="Q95" i="2"/>
  <c r="P97" i="2"/>
  <c r="Q97" i="2"/>
  <c r="P99" i="2"/>
  <c r="Q99" i="2"/>
  <c r="P101" i="2"/>
  <c r="Q101" i="2"/>
  <c r="P103" i="2"/>
  <c r="Q103" i="2"/>
  <c r="P105" i="2"/>
  <c r="Q105" i="2"/>
  <c r="P107" i="2"/>
  <c r="Q107" i="2"/>
  <c r="P109" i="2"/>
  <c r="Q109" i="2"/>
  <c r="P111" i="2"/>
  <c r="Q111" i="2"/>
  <c r="P113" i="2"/>
  <c r="Q113" i="2"/>
  <c r="P115" i="2"/>
  <c r="Q115" i="2"/>
  <c r="P117" i="2"/>
  <c r="Q117" i="2"/>
  <c r="P119" i="2"/>
  <c r="Q119" i="2"/>
  <c r="P121" i="2"/>
  <c r="Q121" i="2"/>
  <c r="P123" i="2"/>
  <c r="Q123" i="2"/>
  <c r="P125" i="2"/>
  <c r="Q125" i="2"/>
  <c r="P127" i="2"/>
  <c r="Q127" i="2"/>
  <c r="P129" i="2"/>
  <c r="Q129" i="2"/>
  <c r="P131" i="2"/>
  <c r="Q131" i="2"/>
  <c r="P133" i="2"/>
  <c r="Q133" i="2"/>
  <c r="P135" i="2"/>
  <c r="Q135" i="2"/>
  <c r="P137" i="2"/>
  <c r="Q137" i="2"/>
  <c r="P139" i="2"/>
  <c r="Q139" i="2"/>
  <c r="P141" i="2"/>
  <c r="Q141" i="2"/>
  <c r="P143" i="2"/>
  <c r="Q143" i="2"/>
  <c r="P145" i="2"/>
  <c r="Q145" i="2"/>
  <c r="P147" i="2"/>
  <c r="Q147" i="2"/>
  <c r="P149" i="2"/>
  <c r="Q149" i="2"/>
  <c r="P151" i="2"/>
  <c r="Q151" i="2"/>
  <c r="P153" i="2"/>
  <c r="Q153" i="2"/>
  <c r="P155" i="2"/>
  <c r="Q155" i="2"/>
  <c r="P157" i="2"/>
  <c r="Q157" i="2"/>
  <c r="P159" i="2"/>
  <c r="Q159" i="2"/>
  <c r="P161" i="2"/>
  <c r="Q161" i="2"/>
  <c r="P163" i="2"/>
  <c r="Q163" i="2"/>
  <c r="P165" i="2"/>
  <c r="Q165" i="2"/>
  <c r="P167" i="2"/>
  <c r="Q167" i="2"/>
  <c r="P169" i="2"/>
  <c r="Q169" i="2"/>
  <c r="P171" i="2"/>
  <c r="Q171" i="2"/>
  <c r="P173" i="2"/>
  <c r="Q173" i="2"/>
  <c r="P175" i="2"/>
  <c r="Q175" i="2"/>
  <c r="P177" i="2"/>
  <c r="Q177" i="2"/>
  <c r="P179" i="2"/>
  <c r="Q179" i="2"/>
  <c r="P181" i="2"/>
  <c r="Q181" i="2"/>
  <c r="P183" i="2"/>
  <c r="Q183" i="2"/>
  <c r="P185" i="2"/>
  <c r="Q185" i="2"/>
  <c r="P187" i="2"/>
  <c r="Q187" i="2"/>
  <c r="P189" i="2"/>
  <c r="Q189" i="2"/>
  <c r="P191" i="2"/>
  <c r="Q191" i="2"/>
  <c r="P193" i="2"/>
  <c r="Q193" i="2"/>
  <c r="P195" i="2"/>
  <c r="Q195" i="2"/>
  <c r="P197" i="2"/>
  <c r="Q197" i="2"/>
  <c r="P199" i="2"/>
  <c r="Q199" i="2"/>
  <c r="P201" i="2"/>
  <c r="Q201" i="2"/>
  <c r="P203" i="2"/>
  <c r="Q203" i="2"/>
  <c r="P205" i="2"/>
  <c r="Q205" i="2"/>
  <c r="P207" i="2"/>
  <c r="Q207" i="2"/>
  <c r="P209" i="2"/>
  <c r="Q209" i="2"/>
  <c r="P211" i="2"/>
  <c r="Q211" i="2"/>
  <c r="P213" i="2"/>
  <c r="Q213" i="2"/>
  <c r="P215" i="2"/>
  <c r="Q215" i="2"/>
  <c r="P217" i="2"/>
  <c r="Q217" i="2"/>
  <c r="P219" i="2"/>
  <c r="Q219" i="2"/>
  <c r="P221" i="2"/>
  <c r="Q221" i="2"/>
  <c r="P223" i="2"/>
  <c r="Q223" i="2"/>
  <c r="P225" i="2"/>
  <c r="Q225" i="2"/>
  <c r="P227" i="2"/>
  <c r="Q227" i="2"/>
  <c r="P229" i="2"/>
  <c r="Q229" i="2"/>
  <c r="P231" i="2"/>
  <c r="Q231" i="2"/>
  <c r="P233" i="2"/>
  <c r="Q233" i="2"/>
  <c r="P235" i="2"/>
  <c r="Q235" i="2"/>
  <c r="P237" i="2"/>
  <c r="Q237" i="2"/>
  <c r="P239" i="2"/>
  <c r="Q239" i="2"/>
  <c r="P241" i="2"/>
  <c r="Q241" i="2"/>
  <c r="P243" i="2"/>
  <c r="Q243" i="2"/>
  <c r="P245" i="2"/>
  <c r="Q245" i="2"/>
  <c r="P247" i="2"/>
  <c r="Q247" i="2"/>
  <c r="P249" i="2"/>
  <c r="Q249" i="2"/>
  <c r="P251" i="2"/>
  <c r="Q251" i="2"/>
  <c r="P253" i="2"/>
  <c r="Q253" i="2"/>
  <c r="P255" i="2"/>
  <c r="Q255" i="2"/>
  <c r="P257" i="2"/>
  <c r="Q257" i="2"/>
  <c r="P259" i="2"/>
  <c r="Q259" i="2"/>
  <c r="P261" i="2"/>
  <c r="Q261" i="2"/>
  <c r="P263" i="2"/>
  <c r="Q263" i="2"/>
  <c r="P265" i="2"/>
  <c r="Q265" i="2"/>
  <c r="P267" i="2"/>
  <c r="Q267" i="2"/>
  <c r="P269" i="2"/>
  <c r="Q269" i="2"/>
  <c r="P271" i="2"/>
  <c r="Q271" i="2"/>
  <c r="P273" i="2"/>
  <c r="Q273" i="2"/>
  <c r="P275" i="2"/>
  <c r="Q275" i="2"/>
  <c r="P277" i="2"/>
  <c r="Q277" i="2"/>
  <c r="P279" i="2"/>
  <c r="Q279" i="2"/>
  <c r="P281" i="2"/>
  <c r="Q281" i="2"/>
  <c r="P283" i="2"/>
  <c r="Q283" i="2"/>
  <c r="P285" i="2"/>
  <c r="Q285" i="2"/>
  <c r="P287" i="2"/>
  <c r="Q287" i="2"/>
  <c r="P289" i="2"/>
  <c r="Q289" i="2"/>
  <c r="P291" i="2"/>
  <c r="Q291" i="2"/>
  <c r="P293" i="2"/>
  <c r="Q293" i="2"/>
  <c r="P295" i="2"/>
  <c r="Q295" i="2"/>
  <c r="P297" i="2"/>
  <c r="Q297" i="2"/>
  <c r="P299" i="2"/>
  <c r="Q299" i="2"/>
  <c r="P301" i="2"/>
  <c r="Q301" i="2"/>
  <c r="P303" i="2"/>
  <c r="Q303" i="2"/>
  <c r="P305" i="2"/>
  <c r="Q305" i="2"/>
  <c r="P307" i="2"/>
  <c r="Q307" i="2"/>
  <c r="P309" i="2"/>
  <c r="Q309" i="2"/>
  <c r="P311" i="2"/>
  <c r="Q311" i="2"/>
  <c r="P313" i="2"/>
  <c r="Q313" i="2"/>
  <c r="P315" i="2"/>
  <c r="Q315" i="2"/>
  <c r="P317" i="2"/>
  <c r="Q317" i="2"/>
  <c r="P319" i="2"/>
  <c r="Q319" i="2"/>
  <c r="P321" i="2"/>
  <c r="Q321" i="2"/>
  <c r="P323" i="2"/>
  <c r="Q323" i="2"/>
  <c r="P325" i="2"/>
  <c r="Q325" i="2"/>
  <c r="P327" i="2"/>
  <c r="Q327" i="2"/>
  <c r="P329" i="2"/>
  <c r="Q329" i="2"/>
  <c r="P331" i="2"/>
  <c r="Q331" i="2"/>
  <c r="P333" i="2"/>
  <c r="Q333" i="2"/>
  <c r="P335" i="2"/>
  <c r="Q335" i="2"/>
  <c r="P337" i="2"/>
  <c r="Q337" i="2"/>
  <c r="P339" i="2"/>
  <c r="Q339" i="2"/>
  <c r="P341" i="2"/>
  <c r="Q341" i="2"/>
  <c r="P343" i="2"/>
  <c r="Q343" i="2"/>
  <c r="P345" i="2"/>
  <c r="Q345" i="2"/>
  <c r="P347" i="2"/>
  <c r="Q347" i="2"/>
  <c r="P349" i="2"/>
  <c r="Q349" i="2"/>
  <c r="P351" i="2"/>
  <c r="Q351" i="2"/>
  <c r="P353" i="2"/>
  <c r="Q353" i="2"/>
  <c r="P355" i="2"/>
  <c r="Q355" i="2"/>
  <c r="P357" i="2"/>
  <c r="Q357" i="2"/>
  <c r="P359" i="2"/>
  <c r="Q359" i="2"/>
  <c r="P361" i="2"/>
  <c r="Q361" i="2"/>
  <c r="P363" i="2"/>
  <c r="Q363" i="2"/>
  <c r="P365" i="2"/>
  <c r="Q365" i="2"/>
  <c r="P367" i="2"/>
  <c r="Q367" i="2"/>
  <c r="P369" i="2"/>
  <c r="Q369" i="2"/>
  <c r="P371" i="2"/>
  <c r="Q371" i="2"/>
  <c r="P373" i="2"/>
  <c r="Q373" i="2"/>
  <c r="P375" i="2"/>
  <c r="Q375" i="2"/>
  <c r="P377" i="2"/>
  <c r="Q377" i="2"/>
  <c r="P379" i="2"/>
  <c r="Q379" i="2"/>
  <c r="P381" i="2"/>
  <c r="Q381" i="2"/>
  <c r="P383" i="2"/>
  <c r="Q383" i="2"/>
  <c r="P385" i="2"/>
  <c r="Q385" i="2"/>
  <c r="P387" i="2"/>
  <c r="Q387" i="2"/>
  <c r="Q25" i="2" l="1"/>
  <c r="J25" i="2" s="1"/>
  <c r="P27" i="2"/>
  <c r="E27" i="2" s="1"/>
  <c r="Q27" i="2"/>
  <c r="J27" i="2" s="1"/>
  <c r="Q28" i="2"/>
  <c r="J28" i="2" s="1"/>
  <c r="P25" i="2"/>
  <c r="E25" i="2" s="1"/>
  <c r="P28" i="2"/>
  <c r="E28" i="2" s="1"/>
  <c r="P26" i="2"/>
  <c r="E26" i="2" s="1"/>
  <c r="Q26" i="2"/>
  <c r="J26" i="2" s="1"/>
  <c r="J29" i="2" l="1"/>
  <c r="E29" i="2"/>
</calcChain>
</file>

<file path=xl/sharedStrings.xml><?xml version="1.0" encoding="utf-8"?>
<sst xmlns="http://schemas.openxmlformats.org/spreadsheetml/2006/main" count="48" uniqueCount="44">
  <si>
    <t>Teilnehmendenliste</t>
  </si>
  <si>
    <t>Druckbereich</t>
  </si>
  <si>
    <t>Hinweis: Gemäß Richtlinie können junge Menschen gefördert werden. Bei internationalen Maßnahmen beträgt das Mindestalter 12 Jahre.</t>
  </si>
  <si>
    <t>Veranstaltung:</t>
  </si>
  <si>
    <t>Thema:</t>
  </si>
  <si>
    <t>Ort:</t>
  </si>
  <si>
    <t>Zeitraum von:</t>
  </si>
  <si>
    <t>Datum:</t>
  </si>
  <si>
    <t>Uhrzeit:</t>
  </si>
  <si>
    <t>Zeitraum bis:</t>
  </si>
  <si>
    <t>Anzahl Tage insgesamt:</t>
  </si>
  <si>
    <t>Zusammenfassung und Bestätigungen</t>
  </si>
  <si>
    <t>Anzahl beigefügter Unterschriftslisten:</t>
  </si>
  <si>
    <t>Geschlecht</t>
  </si>
  <si>
    <t>Anzahl
Teilnehmende</t>
  </si>
  <si>
    <t>Alter</t>
  </si>
  <si>
    <t>Anzahl
Tage</t>
  </si>
  <si>
    <t>Anzahl
Übernach-
tungen</t>
  </si>
  <si>
    <t>männlich</t>
  </si>
  <si>
    <t>unter 14 jährige</t>
  </si>
  <si>
    <t>weiblich</t>
  </si>
  <si>
    <t>14 - 17 jährige</t>
  </si>
  <si>
    <t>inter/divers</t>
  </si>
  <si>
    <t>18 - 26 jährige</t>
  </si>
  <si>
    <t>keine Angabe</t>
  </si>
  <si>
    <t>über 26 jährige</t>
  </si>
  <si>
    <t>Summe</t>
  </si>
  <si>
    <t>Die Teilnahme der genannten Personen und die Dauer ihrer Anwesenheit wird bestätigt.</t>
  </si>
  <si>
    <t>Unterschrift der Leiterin/des Leiters der Verantstaltung</t>
  </si>
  <si>
    <t>lfd.
Nr.</t>
  </si>
  <si>
    <t>Name, Vorname</t>
  </si>
  <si>
    <t>Nationalität
bei internat.
Maßnahmen</t>
  </si>
  <si>
    <r>
      <t xml:space="preserve">Geschlecht
</t>
    </r>
    <r>
      <rPr>
        <i/>
        <sz val="8"/>
        <color indexed="30"/>
        <rFont val="Arial"/>
        <family val="2"/>
      </rPr>
      <t>männlich
weiblich
inter/divers
keine Angabe</t>
    </r>
  </si>
  <si>
    <r>
      <t xml:space="preserve">Funktion in der Jugendhilfe
</t>
    </r>
    <r>
      <rPr>
        <i/>
        <sz val="8"/>
        <color indexed="30"/>
        <rFont val="Arial"/>
        <family val="2"/>
      </rPr>
      <t xml:space="preserve">Bei Personen ab 27 Jahre bitte 
angeben! (z. B. Gruppenleiter, 
Vorstand, Hauptamtlicher)
</t>
    </r>
  </si>
  <si>
    <t>Ich bestätige meine Teilnahme
an der Veranstaltung wie folgt:</t>
  </si>
  <si>
    <t>PLZ</t>
  </si>
  <si>
    <t>Bundesland/Landkreis/kreisfreie Stadt</t>
  </si>
  <si>
    <t>Tage</t>
  </si>
  <si>
    <t>Übernach-
tungen</t>
  </si>
  <si>
    <t>Unterschrift</t>
  </si>
  <si>
    <t>ACHTUNG: Bei Anzahl der Tage und Übernachtungen  müssen die Einzeltage der TN addiert werden</t>
  </si>
  <si>
    <t xml:space="preserve">SF-Nummer: </t>
  </si>
  <si>
    <t>Formularversion: V 2.0 vom 02.01.23 - öffentlich - angepasst an Evang. KK Halle-Saalkreis</t>
  </si>
  <si>
    <t xml:space="preserve">Weiterhin wird bestätigt, dass alle Teilnehmenden der Veranstaltung über die Förderung des Vorhabens und über den datenrelevanten Umgang mit den hinterlegten Informationen informiert wurden.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</si>
</sst>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[$€-401]\ ;\-#,##0.00\ [$€-401]\ ;&quot; -&quot;#\ [$€-401]\ "/>
    <numFmt numFmtId="166" formatCode="h:mm;@"/>
    <numFmt numFmtId="167" formatCode="#,##0.0"/>
    <numFmt numFmtId="168" formatCode="#,##0.0;\-#,##0.0"/>
    <numFmt numFmtId="169" formatCode="0.0"/>
    <numFmt numFmtId="170" formatCode="00000"/>
  </numFmts>
  <fonts count="15" x14ac:knownFonts="1">
    <font>
      <sz val="10"/>
      <name val="Arial"/>
      <family val="2"/>
    </font>
    <font>
      <sz val="10"/>
      <name val="Arial Unicode MS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9"/>
      <color indexed="10"/>
      <name val="Arial"/>
      <family val="2"/>
    </font>
    <font>
      <i/>
      <sz val="8"/>
      <name val="Arial"/>
      <family val="2"/>
    </font>
    <font>
      <i/>
      <sz val="8"/>
      <color indexed="30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42"/>
      </patternFill>
    </fill>
    <fill>
      <patternFill patternType="solid">
        <fgColor indexed="26"/>
        <bgColor indexed="43"/>
      </patternFill>
    </fill>
  </fills>
  <borders count="35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</cellStyleXfs>
  <cellXfs count="91">
    <xf numFmtId="0" fontId="0" fillId="0" borderId="0" xfId="0"/>
    <xf numFmtId="0" fontId="2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3" borderId="0" xfId="0" applyFont="1" applyFill="1" applyAlignment="1" applyProtection="1">
      <alignment horizontal="left" vertical="center" indent="1"/>
      <protection hidden="1"/>
    </xf>
    <xf numFmtId="0" fontId="2" fillId="3" borderId="0" xfId="0" applyFont="1" applyFill="1" applyAlignment="1" applyProtection="1">
      <alignment horizontal="right" vertical="center" indent="1"/>
      <protection hidden="1"/>
    </xf>
    <xf numFmtId="0" fontId="7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right"/>
      <protection hidden="1"/>
    </xf>
    <xf numFmtId="0" fontId="7" fillId="0" borderId="0" xfId="0" applyFont="1" applyAlignment="1" applyProtection="1">
      <alignment horizontal="right" vertical="top"/>
      <protection hidden="1"/>
    </xf>
    <xf numFmtId="0" fontId="2" fillId="2" borderId="1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/>
      <protection hidden="1"/>
    </xf>
    <xf numFmtId="0" fontId="7" fillId="2" borderId="3" xfId="0" applyFont="1" applyFill="1" applyBorder="1" applyAlignment="1" applyProtection="1">
      <alignment horizontal="right" vertical="top"/>
      <protection hidden="1"/>
    </xf>
    <xf numFmtId="0" fontId="2" fillId="2" borderId="4" xfId="0" applyFont="1" applyFill="1" applyBorder="1" applyAlignment="1" applyProtection="1">
      <alignment horizontal="left" vertical="center" indent="1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2" fillId="2" borderId="5" xfId="0" applyFont="1" applyFill="1" applyBorder="1" applyAlignment="1" applyProtection="1">
      <alignment vertical="center"/>
      <protection hidden="1"/>
    </xf>
    <xf numFmtId="0" fontId="7" fillId="2" borderId="6" xfId="0" applyFont="1" applyFill="1" applyBorder="1" applyAlignment="1" applyProtection="1">
      <alignment horizontal="right" vertical="top"/>
      <protection hidden="1"/>
    </xf>
    <xf numFmtId="0" fontId="2" fillId="2" borderId="4" xfId="0" applyFont="1" applyFill="1" applyBorder="1" applyAlignment="1" applyProtection="1">
      <alignment vertical="center"/>
      <protection hidden="1"/>
    </xf>
    <xf numFmtId="0" fontId="2" fillId="2" borderId="7" xfId="0" applyFont="1" applyFill="1" applyBorder="1" applyAlignment="1" applyProtection="1">
      <alignment vertical="center"/>
      <protection hidden="1"/>
    </xf>
    <xf numFmtId="0" fontId="2" fillId="2" borderId="6" xfId="0" applyFont="1" applyFill="1" applyBorder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left" vertical="center" indent="1"/>
      <protection hidden="1"/>
    </xf>
    <xf numFmtId="0" fontId="2" fillId="0" borderId="8" xfId="0" applyFont="1" applyBorder="1" applyAlignment="1" applyProtection="1">
      <alignment horizontal="left" vertical="center" indent="1"/>
      <protection hidden="1"/>
    </xf>
    <xf numFmtId="14" fontId="2" fillId="4" borderId="9" xfId="0" applyNumberFormat="1" applyFont="1" applyFill="1" applyBorder="1" applyAlignment="1" applyProtection="1">
      <alignment horizontal="center" vertical="center"/>
      <protection locked="0"/>
    </xf>
    <xf numFmtId="166" fontId="2" fillId="4" borderId="8" xfId="0" applyNumberFormat="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left" vertical="center" indent="1"/>
      <protection hidden="1"/>
    </xf>
    <xf numFmtId="0" fontId="2" fillId="2" borderId="10" xfId="0" applyFont="1" applyFill="1" applyBorder="1" applyAlignment="1" applyProtection="1">
      <alignment vertical="center"/>
      <protection hidden="1"/>
    </xf>
    <xf numFmtId="0" fontId="2" fillId="2" borderId="11" xfId="0" applyFont="1" applyFill="1" applyBorder="1" applyAlignment="1" applyProtection="1">
      <alignment vertical="center"/>
      <protection hidden="1"/>
    </xf>
    <xf numFmtId="167" fontId="2" fillId="4" borderId="8" xfId="0" applyNumberFormat="1" applyFont="1" applyFill="1" applyBorder="1" applyAlignment="1" applyProtection="1">
      <alignment horizontal="right" vertical="center" indent="1"/>
      <protection locked="0"/>
    </xf>
    <xf numFmtId="0" fontId="2" fillId="2" borderId="12" xfId="0" applyFont="1" applyFill="1" applyBorder="1" applyAlignment="1" applyProtection="1">
      <alignment vertical="center"/>
      <protection hidden="1"/>
    </xf>
    <xf numFmtId="0" fontId="2" fillId="2" borderId="13" xfId="0" applyFont="1" applyFill="1" applyBorder="1" applyAlignment="1" applyProtection="1">
      <alignment vertical="center"/>
      <protection hidden="1"/>
    </xf>
    <xf numFmtId="0" fontId="2" fillId="2" borderId="14" xfId="0" applyFont="1" applyFill="1" applyBorder="1" applyAlignment="1" applyProtection="1">
      <alignment vertical="center"/>
      <protection hidden="1"/>
    </xf>
    <xf numFmtId="0" fontId="2" fillId="2" borderId="15" xfId="0" applyFont="1" applyFill="1" applyBorder="1" applyAlignment="1" applyProtection="1">
      <alignment vertical="center"/>
      <protection hidden="1"/>
    </xf>
    <xf numFmtId="0" fontId="4" fillId="2" borderId="16" xfId="0" applyFont="1" applyFill="1" applyBorder="1" applyAlignment="1" applyProtection="1">
      <alignment horizontal="left" vertical="center" indent="1"/>
      <protection hidden="1"/>
    </xf>
    <xf numFmtId="0" fontId="2" fillId="2" borderId="17" xfId="0" applyFont="1" applyFill="1" applyBorder="1" applyAlignment="1" applyProtection="1">
      <alignment vertical="center"/>
      <protection hidden="1"/>
    </xf>
    <xf numFmtId="0" fontId="2" fillId="2" borderId="5" xfId="0" applyFont="1" applyFill="1" applyBorder="1" applyAlignment="1" applyProtection="1">
      <alignment horizontal="left" vertical="center" indent="1"/>
      <protection hidden="1"/>
    </xf>
    <xf numFmtId="37" fontId="2" fillId="4" borderId="8" xfId="0" applyNumberFormat="1" applyFont="1" applyFill="1" applyBorder="1" applyAlignment="1" applyProtection="1">
      <alignment horizontal="right" vertical="center" indent="1"/>
      <protection locked="0"/>
    </xf>
    <xf numFmtId="0" fontId="2" fillId="0" borderId="18" xfId="0" applyFont="1" applyBorder="1" applyAlignment="1" applyProtection="1">
      <alignment horizontal="left" vertical="center" indent="1"/>
      <protection hidden="1"/>
    </xf>
    <xf numFmtId="0" fontId="2" fillId="0" borderId="19" xfId="0" applyFont="1" applyBorder="1" applyAlignment="1" applyProtection="1">
      <alignment vertical="center"/>
      <protection hidden="1"/>
    </xf>
    <xf numFmtId="37" fontId="2" fillId="0" borderId="20" xfId="0" applyNumberFormat="1" applyFont="1" applyBorder="1" applyAlignment="1" applyProtection="1">
      <alignment horizontal="right" vertical="center" indent="1"/>
      <protection hidden="1"/>
    </xf>
    <xf numFmtId="0" fontId="2" fillId="0" borderId="19" xfId="0" applyFont="1" applyBorder="1" applyAlignment="1" applyProtection="1">
      <alignment horizontal="left" vertical="center" indent="1"/>
      <protection hidden="1"/>
    </xf>
    <xf numFmtId="168" fontId="4" fillId="0" borderId="8" xfId="0" applyNumberFormat="1" applyFont="1" applyBorder="1" applyAlignment="1" applyProtection="1">
      <alignment horizontal="right" vertical="center" indent="1"/>
      <protection hidden="1"/>
    </xf>
    <xf numFmtId="37" fontId="4" fillId="0" borderId="8" xfId="0" applyNumberFormat="1" applyFont="1" applyBorder="1" applyAlignment="1" applyProtection="1">
      <alignment horizontal="right" vertical="center" indent="1"/>
      <protection hidden="1"/>
    </xf>
    <xf numFmtId="0" fontId="2" fillId="0" borderId="21" xfId="0" applyFont="1" applyBorder="1" applyAlignment="1" applyProtection="1">
      <alignment horizontal="left" vertical="center" indent="1"/>
      <protection hidden="1"/>
    </xf>
    <xf numFmtId="0" fontId="2" fillId="0" borderId="22" xfId="0" applyFont="1" applyBorder="1" applyAlignment="1" applyProtection="1">
      <alignment vertical="center"/>
      <protection hidden="1"/>
    </xf>
    <xf numFmtId="37" fontId="2" fillId="0" borderId="23" xfId="0" applyNumberFormat="1" applyFont="1" applyBorder="1" applyAlignment="1" applyProtection="1">
      <alignment horizontal="right" vertical="center" indent="1"/>
      <protection hidden="1"/>
    </xf>
    <xf numFmtId="0" fontId="2" fillId="0" borderId="22" xfId="0" applyFont="1" applyBorder="1" applyAlignment="1" applyProtection="1">
      <alignment horizontal="left" vertical="center" indent="1"/>
      <protection hidden="1"/>
    </xf>
    <xf numFmtId="0" fontId="2" fillId="0" borderId="24" xfId="0" applyFont="1" applyBorder="1" applyAlignment="1" applyProtection="1">
      <alignment horizontal="left" vertical="center" indent="1"/>
      <protection hidden="1"/>
    </xf>
    <xf numFmtId="0" fontId="2" fillId="0" borderId="25" xfId="0" applyFont="1" applyBorder="1" applyAlignment="1" applyProtection="1">
      <alignment vertical="center"/>
      <protection hidden="1"/>
    </xf>
    <xf numFmtId="37" fontId="2" fillId="0" borderId="26" xfId="0" applyNumberFormat="1" applyFont="1" applyBorder="1" applyAlignment="1" applyProtection="1">
      <alignment horizontal="right" vertical="center" indent="1"/>
      <protection hidden="1"/>
    </xf>
    <xf numFmtId="0" fontId="2" fillId="0" borderId="25" xfId="0" applyFont="1" applyBorder="1" applyAlignment="1" applyProtection="1">
      <alignment horizontal="left" vertical="center" indent="1"/>
      <protection hidden="1"/>
    </xf>
    <xf numFmtId="0" fontId="4" fillId="0" borderId="9" xfId="0" applyFont="1" applyBorder="1" applyAlignment="1" applyProtection="1">
      <alignment horizontal="left" vertical="center" indent="1"/>
      <protection hidden="1"/>
    </xf>
    <xf numFmtId="0" fontId="4" fillId="0" borderId="27" xfId="0" applyFont="1" applyBorder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 wrapText="1"/>
      <protection hidden="1"/>
    </xf>
    <xf numFmtId="0" fontId="10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right" vertical="center" indent="1"/>
      <protection hidden="1"/>
    </xf>
    <xf numFmtId="0" fontId="2" fillId="2" borderId="28" xfId="0" applyFont="1" applyFill="1" applyBorder="1" applyAlignment="1" applyProtection="1">
      <alignment horizontal="left" vertical="center" indent="1"/>
      <protection hidden="1"/>
    </xf>
    <xf numFmtId="0" fontId="2" fillId="2" borderId="29" xfId="0" applyFont="1" applyFill="1" applyBorder="1" applyAlignment="1" applyProtection="1">
      <alignment vertical="center"/>
      <protection hidden="1"/>
    </xf>
    <xf numFmtId="0" fontId="2" fillId="2" borderId="30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170" fontId="2" fillId="4" borderId="24" xfId="0" applyNumberFormat="1" applyFont="1" applyFill="1" applyBorder="1" applyAlignment="1" applyProtection="1">
      <alignment horizontal="left" vertical="center" indent="1"/>
      <protection locked="0"/>
    </xf>
    <xf numFmtId="0" fontId="13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49" fontId="2" fillId="4" borderId="31" xfId="0" applyNumberFormat="1" applyFont="1" applyFill="1" applyBorder="1" applyAlignment="1" applyProtection="1">
      <alignment horizontal="left" vertical="center" wrapText="1" indent="1"/>
      <protection locked="0"/>
    </xf>
    <xf numFmtId="49" fontId="2" fillId="4" borderId="8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8" xfId="0" applyNumberFormat="1" applyFont="1" applyFill="1" applyBorder="1" applyAlignment="1" applyProtection="1">
      <alignment horizontal="right" vertical="center" indent="1"/>
      <protection locked="0"/>
    </xf>
    <xf numFmtId="49" fontId="2" fillId="4" borderId="8" xfId="0" applyNumberFormat="1" applyFont="1" applyFill="1" applyBorder="1" applyAlignment="1" applyProtection="1">
      <alignment horizontal="center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 wrapText="1" indent="1"/>
      <protection locked="0"/>
    </xf>
    <xf numFmtId="169" fontId="2" fillId="4" borderId="8" xfId="0" applyNumberFormat="1" applyFont="1" applyFill="1" applyBorder="1" applyAlignment="1" applyProtection="1">
      <alignment horizontal="right" vertical="center" indent="1"/>
      <protection locked="0"/>
    </xf>
    <xf numFmtId="3" fontId="2" fillId="4" borderId="27" xfId="0" applyNumberFormat="1" applyFont="1" applyFill="1" applyBorder="1" applyAlignment="1" applyProtection="1">
      <alignment horizontal="right" vertical="center" indent="1"/>
      <protection locked="0"/>
    </xf>
    <xf numFmtId="0" fontId="2" fillId="0" borderId="8" xfId="0" applyFont="1" applyBorder="1" applyAlignment="1" applyProtection="1">
      <alignment horizontal="center" vertical="center"/>
      <protection hidden="1"/>
    </xf>
    <xf numFmtId="49" fontId="2" fillId="4" borderId="33" xfId="0" applyNumberFormat="1" applyFont="1" applyFill="1" applyBorder="1" applyAlignment="1" applyProtection="1">
      <alignment horizontal="left" vertical="center" wrapText="1" indent="1"/>
      <protection locked="0"/>
    </xf>
    <xf numFmtId="1" fontId="4" fillId="4" borderId="8" xfId="0" applyNumberFormat="1" applyFont="1" applyFill="1" applyBorder="1" applyAlignment="1" applyProtection="1">
      <alignment horizontal="left" vertical="center" indent="1"/>
      <protection locked="0"/>
    </xf>
    <xf numFmtId="0" fontId="2" fillId="4" borderId="8" xfId="0" applyFont="1" applyFill="1" applyBorder="1" applyAlignment="1" applyProtection="1">
      <alignment horizontal="left" vertical="center" indent="1"/>
      <protection locked="0"/>
    </xf>
    <xf numFmtId="0" fontId="2" fillId="0" borderId="9" xfId="0" applyFont="1" applyBorder="1" applyAlignment="1" applyProtection="1">
      <alignment horizontal="right" vertical="center" indent="1"/>
      <protection hidden="1"/>
    </xf>
    <xf numFmtId="0" fontId="2" fillId="2" borderId="8" xfId="0" applyFont="1" applyFill="1" applyBorder="1" applyAlignment="1" applyProtection="1">
      <alignment horizontal="left" vertical="center" indent="1"/>
      <protection hidden="1"/>
    </xf>
    <xf numFmtId="0" fontId="9" fillId="2" borderId="8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vertical="center" wrapText="1"/>
      <protection hidden="1"/>
    </xf>
    <xf numFmtId="0" fontId="2" fillId="4" borderId="0" xfId="0" applyFont="1" applyFill="1" applyAlignment="1" applyProtection="1">
      <alignment vertical="center"/>
      <protection locked="0"/>
    </xf>
    <xf numFmtId="0" fontId="2" fillId="4" borderId="29" xfId="0" applyFont="1" applyFill="1" applyBorder="1" applyAlignment="1" applyProtection="1">
      <alignment vertical="center"/>
      <protection locked="0"/>
    </xf>
    <xf numFmtId="1" fontId="7" fillId="0" borderId="0" xfId="0" applyNumberFormat="1" applyFont="1" applyAlignment="1" applyProtection="1">
      <alignment horizontal="right" vertical="center"/>
      <protection hidden="1"/>
    </xf>
    <xf numFmtId="0" fontId="9" fillId="2" borderId="31" xfId="0" applyFont="1" applyFill="1" applyBorder="1" applyAlignment="1" applyProtection="1">
      <alignment horizontal="center" vertical="center" wrapText="1"/>
      <protection hidden="1"/>
    </xf>
    <xf numFmtId="0" fontId="9" fillId="2" borderId="20" xfId="0" applyFont="1" applyFill="1" applyBorder="1" applyAlignment="1" applyProtection="1">
      <alignment horizontal="left" vertical="center" indent="1"/>
      <protection hidden="1"/>
    </xf>
    <xf numFmtId="0" fontId="9" fillId="2" borderId="31" xfId="0" applyFont="1" applyFill="1" applyBorder="1" applyAlignment="1" applyProtection="1">
      <alignment horizontal="left" vertical="center" wrapText="1" indent="1"/>
      <protection hidden="1"/>
    </xf>
    <xf numFmtId="0" fontId="9" fillId="2" borderId="32" xfId="0" applyFont="1" applyFill="1" applyBorder="1" applyAlignment="1" applyProtection="1">
      <alignment horizontal="left" vertical="center" indent="1"/>
      <protection hidden="1"/>
    </xf>
    <xf numFmtId="0" fontId="9" fillId="2" borderId="33" xfId="0" applyFont="1" applyFill="1" applyBorder="1" applyAlignment="1" applyProtection="1">
      <alignment horizontal="left" vertical="center" indent="1"/>
      <protection hidden="1"/>
    </xf>
    <xf numFmtId="0" fontId="9" fillId="2" borderId="34" xfId="0" applyFont="1" applyFill="1" applyBorder="1" applyAlignment="1" applyProtection="1">
      <alignment horizontal="center" vertical="center"/>
      <protection hidden="1"/>
    </xf>
    <xf numFmtId="0" fontId="9" fillId="2" borderId="34" xfId="0" applyFont="1" applyFill="1" applyBorder="1" applyAlignment="1" applyProtection="1">
      <alignment horizontal="center" vertical="center" wrapText="1"/>
      <protection hidden="1"/>
    </xf>
  </cellXfs>
  <cellStyles count="6">
    <cellStyle name="Euro" xfId="1" xr:uid="{00000000-0005-0000-0000-000000000000}"/>
    <cellStyle name="Standard" xfId="0" builtinId="0"/>
    <cellStyle name="Standard 2" xfId="2" xr:uid="{00000000-0005-0000-0000-000003000000}"/>
    <cellStyle name="Standard 2 3" xfId="3" xr:uid="{00000000-0005-0000-0000-000004000000}"/>
    <cellStyle name="Standard 3" xfId="4" xr:uid="{00000000-0005-0000-0000-000005000000}"/>
    <cellStyle name="Standard 5" xfId="5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2F2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3D69B"/>
      <rgbColor rgb="00808080"/>
      <rgbColor rgb="009999FF"/>
      <rgbColor rgb="00993366"/>
      <rgbColor rgb="00FFFFCC"/>
      <rgbColor rgb="00CCFFFF"/>
      <rgbColor rgb="00660066"/>
      <rgbColor rgb="00FF8080"/>
      <rgbColor rgb="000070C0"/>
      <rgbColor rgb="00B9CDE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D9D9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6</xdr:row>
          <xdr:rowOff>66675</xdr:rowOff>
        </xdr:from>
        <xdr:to>
          <xdr:col>17</xdr:col>
          <xdr:colOff>257175</xdr:colOff>
          <xdr:row>9</xdr:row>
          <xdr:rowOff>38100</xdr:rowOff>
        </xdr:to>
        <xdr:sp macro="" textlink="">
          <xdr:nvSpPr>
            <xdr:cNvPr id="2051" name="Check Box 1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Außerschulische Jugendbildung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8</xdr:row>
          <xdr:rowOff>47625</xdr:rowOff>
        </xdr:from>
        <xdr:to>
          <xdr:col>17</xdr:col>
          <xdr:colOff>257175</xdr:colOff>
          <xdr:row>11</xdr:row>
          <xdr:rowOff>38100</xdr:rowOff>
        </xdr:to>
        <xdr:sp macro="" textlink="">
          <xdr:nvSpPr>
            <xdr:cNvPr id="2052" name="Check Box 2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Kinder- und Jugenderholung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11</xdr:row>
          <xdr:rowOff>9525</xdr:rowOff>
        </xdr:from>
        <xdr:to>
          <xdr:col>17</xdr:col>
          <xdr:colOff>257175</xdr:colOff>
          <xdr:row>11</xdr:row>
          <xdr:rowOff>219075</xdr:rowOff>
        </xdr:to>
        <xdr:sp macro="" textlink="">
          <xdr:nvSpPr>
            <xdr:cNvPr id="2053" name="Check Box 3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Internationale Jugendarbeit</a:t>
              </a:r>
            </a:p>
          </xdr:txBody>
        </xdr:sp>
        <xdr:clientData/>
      </xdr:twoCellAnchor>
    </mc:Choice>
    <mc:Fallback/>
  </mc:AlternateContent>
  <xdr:twoCellAnchor editAs="oneCell">
    <xdr:from>
      <xdr:col>12</xdr:col>
      <xdr:colOff>651510</xdr:colOff>
      <xdr:row>0</xdr:row>
      <xdr:rowOff>146538</xdr:rowOff>
    </xdr:from>
    <xdr:to>
      <xdr:col>14</xdr:col>
      <xdr:colOff>560832</xdr:colOff>
      <xdr:row>3</xdr:row>
      <xdr:rowOff>7620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4DBF2D4-C82F-082F-F329-61587D3AD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6810" y="146538"/>
          <a:ext cx="1334262" cy="4363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88"/>
  <sheetViews>
    <sheetView showGridLines="0" tabSelected="1" view="pageBreakPreview" topLeftCell="A14" zoomScale="60" zoomScaleNormal="100" workbookViewId="0">
      <selection activeCell="I49" sqref="I49:K50"/>
    </sheetView>
  </sheetViews>
  <sheetFormatPr baseColWidth="10" defaultColWidth="11.42578125" defaultRowHeight="12" x14ac:dyDescent="0.2"/>
  <cols>
    <col min="1" max="1" width="5.7109375" style="1" customWidth="1"/>
    <col min="2" max="6" width="10.7109375" style="1" customWidth="1"/>
    <col min="7" max="7" width="8.7109375" style="1" customWidth="1"/>
    <col min="8" max="8" width="12.7109375" style="1" customWidth="1"/>
    <col min="9" max="9" width="9.7109375" style="1" customWidth="1"/>
    <col min="10" max="10" width="10.7109375" style="1" customWidth="1"/>
    <col min="11" max="11" width="9.7109375" style="1" customWidth="1"/>
    <col min="12" max="14" width="10.7109375" style="1" customWidth="1"/>
    <col min="15" max="15" width="10.42578125" style="1" customWidth="1"/>
    <col min="16" max="16" width="13.140625" style="1" hidden="1" customWidth="1"/>
    <col min="17" max="17" width="4.7109375" style="1" hidden="1" customWidth="1"/>
    <col min="18" max="18" width="6.7109375" style="1" customWidth="1"/>
    <col min="19" max="19" width="8.140625" style="1" customWidth="1"/>
    <col min="20" max="20" width="8.42578125" style="1" customWidth="1"/>
    <col min="21" max="21" width="2.28515625" style="1" customWidth="1"/>
    <col min="22" max="16384" width="11.42578125" style="1"/>
  </cols>
  <sheetData>
    <row r="1" spans="1:21" ht="15" customHeight="1" x14ac:dyDescent="0.2">
      <c r="A1" s="2" t="s">
        <v>0</v>
      </c>
      <c r="D1" s="3"/>
      <c r="E1" s="4"/>
      <c r="F1" s="4"/>
      <c r="G1" s="4"/>
      <c r="H1" s="4"/>
      <c r="I1" s="4"/>
      <c r="J1" s="4"/>
      <c r="K1" s="4"/>
      <c r="L1" s="4"/>
      <c r="P1" s="5" t="s">
        <v>1</v>
      </c>
      <c r="Q1" s="6"/>
    </row>
    <row r="2" spans="1:21" ht="15" customHeight="1" x14ac:dyDescent="0.2">
      <c r="A2" s="7" t="s">
        <v>42</v>
      </c>
      <c r="D2" s="3"/>
      <c r="E2" s="4"/>
      <c r="F2" s="4"/>
      <c r="G2" s="4"/>
      <c r="H2" s="4"/>
      <c r="I2" s="4"/>
      <c r="J2" s="4"/>
      <c r="K2" s="4"/>
      <c r="P2" s="5" t="str">
        <f>"$A$1:$O$"&amp;IF(LOOKUP(2,1/(A1:A388&lt;&gt;""),ROW(A:A))=43,Q3,LOOKUP(2,1/(A1:A388&lt;&gt;""),ROW(A:A)+1))</f>
        <v>$A$1:$O$68</v>
      </c>
      <c r="Q2" s="6"/>
      <c r="S2" s="61"/>
      <c r="T2" s="62"/>
      <c r="U2" s="62"/>
    </row>
    <row r="3" spans="1:21" ht="15" customHeight="1" x14ac:dyDescent="0.2">
      <c r="A3" s="8" t="s">
        <v>2</v>
      </c>
      <c r="O3" s="9"/>
      <c r="P3" s="5">
        <f>LOOKUP(2,1/(A1:A388&lt;&gt;""),ROW(A:A))</f>
        <v>43</v>
      </c>
      <c r="Q3" s="6">
        <v>68</v>
      </c>
      <c r="S3" s="62"/>
      <c r="T3" s="62"/>
      <c r="U3" s="62"/>
    </row>
    <row r="4" spans="1:21" ht="15" customHeight="1" x14ac:dyDescent="0.2">
      <c r="O4" s="10"/>
      <c r="P4" s="6"/>
      <c r="Q4" s="6"/>
      <c r="S4" s="62"/>
      <c r="T4" s="62"/>
      <c r="U4" s="62"/>
    </row>
    <row r="5" spans="1:21" ht="12" customHeight="1" x14ac:dyDescent="0.2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3"/>
      <c r="P5" s="6"/>
      <c r="Q5" s="6"/>
      <c r="S5" s="62"/>
      <c r="T5" s="62"/>
      <c r="U5" s="62"/>
    </row>
    <row r="6" spans="1:21" ht="18" customHeight="1" x14ac:dyDescent="0.2">
      <c r="A6" s="14" t="s">
        <v>41</v>
      </c>
      <c r="B6" s="15"/>
      <c r="C6" s="75"/>
      <c r="D6" s="75"/>
      <c r="E6" s="16"/>
      <c r="F6" s="15"/>
      <c r="G6" s="15"/>
      <c r="H6" s="15"/>
      <c r="I6" s="15"/>
      <c r="J6" s="15"/>
      <c r="K6" s="15"/>
      <c r="L6" s="15"/>
      <c r="M6" s="15"/>
      <c r="N6" s="15"/>
      <c r="O6" s="17"/>
      <c r="P6" s="6"/>
      <c r="Q6" s="6"/>
      <c r="S6" s="62"/>
      <c r="T6" s="62"/>
      <c r="U6" s="62"/>
    </row>
    <row r="7" spans="1:21" ht="5.25" customHeight="1" x14ac:dyDescent="0.2">
      <c r="A7" s="18"/>
      <c r="B7" s="15"/>
      <c r="C7" s="19"/>
      <c r="D7" s="19"/>
      <c r="E7" s="15"/>
      <c r="F7" s="15"/>
      <c r="G7" s="15"/>
      <c r="H7" s="15"/>
      <c r="I7" s="15"/>
      <c r="J7" s="15"/>
      <c r="K7" s="15"/>
      <c r="L7" s="15"/>
      <c r="M7" s="15"/>
      <c r="N7" s="15"/>
      <c r="O7" s="17"/>
      <c r="P7" s="6"/>
      <c r="Q7" s="6"/>
      <c r="S7" s="62"/>
      <c r="T7" s="62"/>
      <c r="U7" s="62"/>
    </row>
    <row r="8" spans="1:21" ht="18" customHeight="1" x14ac:dyDescent="0.2">
      <c r="A8" s="14" t="s">
        <v>3</v>
      </c>
      <c r="B8" s="15"/>
      <c r="C8" s="76"/>
      <c r="D8" s="76"/>
      <c r="E8" s="76"/>
      <c r="F8" s="76"/>
      <c r="G8" s="76"/>
      <c r="H8" s="76"/>
      <c r="I8" s="76"/>
      <c r="J8" s="76"/>
      <c r="K8" s="15"/>
      <c r="L8" s="15"/>
      <c r="M8" s="15"/>
      <c r="N8" s="15"/>
      <c r="O8" s="20"/>
      <c r="P8" s="6"/>
      <c r="Q8" s="6"/>
      <c r="S8" s="63"/>
      <c r="T8" s="63"/>
      <c r="U8" s="63"/>
    </row>
    <row r="9" spans="1:21" ht="5.25" customHeight="1" x14ac:dyDescent="0.2">
      <c r="A9" s="18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20"/>
      <c r="P9" s="6"/>
      <c r="Q9" s="6"/>
      <c r="S9" s="63"/>
      <c r="T9" s="63"/>
      <c r="U9" s="63"/>
    </row>
    <row r="10" spans="1:21" ht="18" customHeight="1" x14ac:dyDescent="0.2">
      <c r="A10" s="14" t="s">
        <v>4</v>
      </c>
      <c r="B10" s="15"/>
      <c r="C10" s="76"/>
      <c r="D10" s="76"/>
      <c r="E10" s="76"/>
      <c r="F10" s="76"/>
      <c r="G10" s="76"/>
      <c r="H10" s="76"/>
      <c r="I10" s="76"/>
      <c r="J10" s="76"/>
      <c r="K10" s="15"/>
      <c r="L10" s="15"/>
      <c r="M10" s="15"/>
      <c r="N10" s="15"/>
      <c r="O10" s="20"/>
      <c r="P10" s="6"/>
      <c r="Q10" s="6"/>
      <c r="S10" s="63"/>
      <c r="T10" s="63"/>
      <c r="U10" s="63"/>
    </row>
    <row r="11" spans="1:21" ht="5.25" customHeight="1" x14ac:dyDescent="0.2">
      <c r="A11" s="18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20"/>
      <c r="P11" s="6"/>
      <c r="Q11" s="6"/>
      <c r="S11" s="63"/>
      <c r="T11" s="63"/>
      <c r="U11" s="63"/>
    </row>
    <row r="12" spans="1:21" ht="18" customHeight="1" x14ac:dyDescent="0.2">
      <c r="A12" s="14" t="s">
        <v>5</v>
      </c>
      <c r="B12" s="15"/>
      <c r="C12" s="76"/>
      <c r="D12" s="76"/>
      <c r="E12" s="76"/>
      <c r="F12" s="76"/>
      <c r="G12" s="76"/>
      <c r="H12" s="76"/>
      <c r="I12" s="76"/>
      <c r="J12" s="76"/>
      <c r="K12" s="15"/>
      <c r="L12" s="15"/>
      <c r="M12" s="15"/>
      <c r="N12" s="15"/>
      <c r="O12" s="20"/>
      <c r="P12" s="6"/>
      <c r="Q12" s="6"/>
      <c r="S12" s="64"/>
      <c r="T12" s="64"/>
      <c r="U12" s="64"/>
    </row>
    <row r="13" spans="1:21" ht="5.25" customHeight="1" x14ac:dyDescent="0.2">
      <c r="A13" s="18"/>
      <c r="B13" s="15"/>
      <c r="C13" s="15"/>
      <c r="D13" s="15"/>
      <c r="E13" s="15"/>
      <c r="F13" s="15"/>
      <c r="G13" s="15"/>
      <c r="H13" s="15"/>
      <c r="I13" s="15"/>
      <c r="J13" s="21"/>
      <c r="K13" s="15"/>
      <c r="L13" s="15"/>
      <c r="M13" s="15"/>
      <c r="N13" s="15"/>
      <c r="O13" s="20"/>
      <c r="P13" s="6"/>
      <c r="Q13" s="6"/>
      <c r="S13" s="64"/>
      <c r="T13" s="64"/>
      <c r="U13" s="64"/>
    </row>
    <row r="14" spans="1:21" ht="18" customHeight="1" x14ac:dyDescent="0.2">
      <c r="A14" s="14" t="s">
        <v>6</v>
      </c>
      <c r="B14" s="15"/>
      <c r="C14" s="22" t="s">
        <v>7</v>
      </c>
      <c r="D14" s="23"/>
      <c r="E14" s="22" t="s">
        <v>8</v>
      </c>
      <c r="F14" s="24"/>
      <c r="G14" s="25" t="str">
        <f>IF(OR(D14=0,D16=0,F14=0,F16=0),"Bitte Datum und Uhrzeit angeben!","")</f>
        <v>Bitte Datum und Uhrzeit angeben!</v>
      </c>
      <c r="H14" s="15"/>
      <c r="I14" s="15"/>
      <c r="J14" s="15"/>
      <c r="K14" s="15"/>
      <c r="L14" s="15"/>
      <c r="M14" s="15"/>
      <c r="N14" s="15"/>
      <c r="O14" s="20"/>
      <c r="P14" s="6"/>
      <c r="Q14" s="6"/>
      <c r="S14" s="64"/>
      <c r="T14" s="64"/>
      <c r="U14" s="64"/>
    </row>
    <row r="15" spans="1:21" ht="5.25" customHeight="1" x14ac:dyDescent="0.2">
      <c r="A15" s="18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20"/>
      <c r="P15" s="6"/>
      <c r="Q15" s="6"/>
      <c r="S15" s="64"/>
      <c r="T15" s="64"/>
      <c r="U15" s="64"/>
    </row>
    <row r="16" spans="1:21" ht="18" customHeight="1" x14ac:dyDescent="0.2">
      <c r="A16" s="14" t="s">
        <v>9</v>
      </c>
      <c r="B16" s="26"/>
      <c r="C16" s="22" t="s">
        <v>7</v>
      </c>
      <c r="D16" s="23"/>
      <c r="E16" s="22" t="s">
        <v>8</v>
      </c>
      <c r="F16" s="24"/>
      <c r="G16" s="27"/>
      <c r="H16" s="77" t="s">
        <v>10</v>
      </c>
      <c r="I16" s="77"/>
      <c r="J16" s="28"/>
      <c r="K16" s="16"/>
      <c r="L16" s="15"/>
      <c r="M16" s="15"/>
      <c r="N16" s="15"/>
      <c r="O16" s="20"/>
      <c r="P16" s="6"/>
      <c r="Q16" s="6"/>
      <c r="S16" s="64"/>
      <c r="T16" s="64"/>
      <c r="U16" s="64"/>
    </row>
    <row r="17" spans="1:21" ht="12" customHeight="1" x14ac:dyDescent="0.2">
      <c r="A17" s="29"/>
      <c r="B17" s="30"/>
      <c r="C17" s="31"/>
      <c r="D17" s="31"/>
      <c r="E17" s="31"/>
      <c r="F17" s="31"/>
      <c r="G17" s="30"/>
      <c r="H17" s="31"/>
      <c r="I17" s="31"/>
      <c r="J17" s="31"/>
      <c r="K17" s="30"/>
      <c r="L17" s="30"/>
      <c r="M17" s="30"/>
      <c r="N17" s="30"/>
      <c r="O17" s="32"/>
      <c r="P17" s="6"/>
      <c r="Q17" s="6"/>
      <c r="S17" s="64"/>
      <c r="T17" s="64"/>
      <c r="U17" s="64"/>
    </row>
    <row r="18" spans="1:21" ht="18" customHeight="1" x14ac:dyDescent="0.2">
      <c r="P18" s="6"/>
      <c r="Q18" s="6"/>
    </row>
    <row r="19" spans="1:21" ht="18" customHeight="1" x14ac:dyDescent="0.2">
      <c r="A19" s="33" t="s">
        <v>11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34"/>
      <c r="P19" s="6"/>
      <c r="Q19" s="6"/>
      <c r="S19" s="61" t="s">
        <v>40</v>
      </c>
      <c r="T19" s="62"/>
      <c r="U19" s="62"/>
    </row>
    <row r="20" spans="1:21" ht="5.25" customHeight="1" x14ac:dyDescent="0.2">
      <c r="A20" s="16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26"/>
      <c r="P20" s="6"/>
      <c r="Q20" s="6"/>
      <c r="S20" s="62"/>
      <c r="T20" s="62"/>
      <c r="U20" s="62"/>
    </row>
    <row r="21" spans="1:21" ht="18" customHeight="1" x14ac:dyDescent="0.2">
      <c r="A21" s="35" t="s">
        <v>12</v>
      </c>
      <c r="B21" s="15"/>
      <c r="C21" s="15"/>
      <c r="D21" s="15"/>
      <c r="E21" s="36"/>
      <c r="F21" s="21" t="str">
        <f>IF(E21=1,"Seite","Seiten")</f>
        <v>Seiten</v>
      </c>
      <c r="G21" s="15"/>
      <c r="H21" s="15"/>
      <c r="I21" s="15"/>
      <c r="J21" s="15"/>
      <c r="K21" s="15"/>
      <c r="L21" s="15"/>
      <c r="M21" s="15"/>
      <c r="N21" s="15"/>
      <c r="O21" s="26"/>
      <c r="P21" s="6"/>
      <c r="Q21" s="6"/>
      <c r="S21" s="62"/>
      <c r="T21" s="62"/>
      <c r="U21" s="62"/>
    </row>
    <row r="22" spans="1:21" ht="18" customHeight="1" x14ac:dyDescent="0.2">
      <c r="A22" s="3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26"/>
      <c r="P22" s="6"/>
      <c r="Q22" s="6"/>
      <c r="S22" s="62"/>
      <c r="T22" s="62"/>
      <c r="U22" s="62"/>
    </row>
    <row r="23" spans="1:21" ht="18" customHeight="1" x14ac:dyDescent="0.2">
      <c r="A23" s="16"/>
      <c r="B23" s="15"/>
      <c r="C23" s="78" t="s">
        <v>13</v>
      </c>
      <c r="D23" s="78"/>
      <c r="E23" s="79" t="s">
        <v>14</v>
      </c>
      <c r="F23" s="15"/>
      <c r="G23" s="15"/>
      <c r="H23" s="78" t="s">
        <v>15</v>
      </c>
      <c r="I23" s="78"/>
      <c r="J23" s="79"/>
      <c r="K23" s="15"/>
      <c r="L23" s="79" t="s">
        <v>16</v>
      </c>
      <c r="M23" s="79" t="s">
        <v>17</v>
      </c>
      <c r="N23" s="15"/>
      <c r="O23" s="26"/>
      <c r="P23" s="6"/>
      <c r="Q23" s="6"/>
      <c r="S23" s="62"/>
      <c r="T23" s="62"/>
      <c r="U23" s="62"/>
    </row>
    <row r="24" spans="1:21" ht="18" customHeight="1" x14ac:dyDescent="0.2">
      <c r="A24" s="16"/>
      <c r="B24" s="15"/>
      <c r="C24" s="78"/>
      <c r="D24" s="78"/>
      <c r="E24" s="79"/>
      <c r="F24" s="15"/>
      <c r="G24" s="15"/>
      <c r="H24" s="78"/>
      <c r="I24" s="78"/>
      <c r="J24" s="79"/>
      <c r="K24" s="15"/>
      <c r="L24" s="79"/>
      <c r="M24" s="79"/>
      <c r="N24" s="15"/>
      <c r="O24" s="26"/>
      <c r="P24" s="6"/>
      <c r="Q24" s="6"/>
      <c r="S24" s="62"/>
      <c r="T24" s="62"/>
      <c r="U24" s="62"/>
    </row>
    <row r="25" spans="1:21" ht="18" customHeight="1" x14ac:dyDescent="0.2">
      <c r="A25" s="16"/>
      <c r="B25" s="15"/>
      <c r="C25" s="37" t="s">
        <v>18</v>
      </c>
      <c r="D25" s="38"/>
      <c r="E25" s="39">
        <f>P25</f>
        <v>0</v>
      </c>
      <c r="F25" s="15"/>
      <c r="G25" s="15"/>
      <c r="H25" s="37" t="s">
        <v>19</v>
      </c>
      <c r="I25" s="40"/>
      <c r="J25" s="39">
        <f>Q25</f>
        <v>0</v>
      </c>
      <c r="K25" s="15"/>
      <c r="L25" s="41">
        <f>SUMPRODUCT(ROUND(L49:L388,1))</f>
        <v>0</v>
      </c>
      <c r="M25" s="42">
        <f>SUMPRODUCT(ROUND(M49:M388,0))</f>
        <v>0</v>
      </c>
      <c r="N25" s="15"/>
      <c r="O25" s="26"/>
      <c r="P25" s="6">
        <f>COUNTIF($P$49:$P$388,"m")</f>
        <v>0</v>
      </c>
      <c r="Q25" s="6">
        <f>COUNTIF($Q$49:$Q$388,H25)</f>
        <v>0</v>
      </c>
      <c r="S25" s="63"/>
      <c r="T25" s="63"/>
      <c r="U25" s="63"/>
    </row>
    <row r="26" spans="1:21" ht="18" customHeight="1" x14ac:dyDescent="0.2">
      <c r="A26" s="16"/>
      <c r="B26" s="15"/>
      <c r="C26" s="43" t="s">
        <v>20</v>
      </c>
      <c r="D26" s="44"/>
      <c r="E26" s="45">
        <f>P26</f>
        <v>0</v>
      </c>
      <c r="F26" s="15"/>
      <c r="G26" s="15"/>
      <c r="H26" s="43" t="s">
        <v>21</v>
      </c>
      <c r="I26" s="46"/>
      <c r="J26" s="45">
        <f>Q26</f>
        <v>0</v>
      </c>
      <c r="K26" s="15"/>
      <c r="L26" s="15"/>
      <c r="M26" s="15"/>
      <c r="N26" s="15"/>
      <c r="O26" s="26"/>
      <c r="P26" s="6">
        <f>COUNTIF($P$49:$P$388,"w")</f>
        <v>0</v>
      </c>
      <c r="Q26" s="6">
        <f>COUNTIF($Q$49:$Q$388,H26)</f>
        <v>0</v>
      </c>
      <c r="S26" s="63"/>
      <c r="T26" s="63"/>
      <c r="U26" s="63"/>
    </row>
    <row r="27" spans="1:21" ht="18" customHeight="1" x14ac:dyDescent="0.2">
      <c r="A27" s="16"/>
      <c r="B27" s="15"/>
      <c r="C27" s="43" t="s">
        <v>22</v>
      </c>
      <c r="D27" s="44"/>
      <c r="E27" s="45">
        <f>P27</f>
        <v>0</v>
      </c>
      <c r="F27" s="15"/>
      <c r="G27" s="15"/>
      <c r="H27" s="43" t="s">
        <v>23</v>
      </c>
      <c r="I27" s="46"/>
      <c r="J27" s="45">
        <f>Q27</f>
        <v>0</v>
      </c>
      <c r="K27" s="15"/>
      <c r="L27" s="15"/>
      <c r="M27" s="15"/>
      <c r="N27" s="15"/>
      <c r="O27" s="26"/>
      <c r="P27" s="6">
        <f>COUNTIF($P$49:$P$388,"i/d")</f>
        <v>0</v>
      </c>
      <c r="Q27" s="6">
        <f>COUNTIF($Q$49:$Q$388,H27)</f>
        <v>0</v>
      </c>
      <c r="S27" s="63"/>
      <c r="T27" s="63"/>
      <c r="U27" s="63"/>
    </row>
    <row r="28" spans="1:21" ht="18" customHeight="1" x14ac:dyDescent="0.2">
      <c r="A28" s="16"/>
      <c r="B28" s="15"/>
      <c r="C28" s="47" t="s">
        <v>24</v>
      </c>
      <c r="D28" s="48"/>
      <c r="E28" s="49">
        <f>P28</f>
        <v>0</v>
      </c>
      <c r="F28" s="15"/>
      <c r="G28" s="15"/>
      <c r="H28" s="47" t="s">
        <v>25</v>
      </c>
      <c r="I28" s="50"/>
      <c r="J28" s="49">
        <f>Q28</f>
        <v>0</v>
      </c>
      <c r="K28" s="15"/>
      <c r="L28" s="15"/>
      <c r="M28" s="15"/>
      <c r="N28" s="15"/>
      <c r="O28" s="26"/>
      <c r="P28" s="6">
        <f>COUNTIF($P$49:$P$388,"k. A.")</f>
        <v>0</v>
      </c>
      <c r="Q28" s="6">
        <f>COUNTIF($Q$49:$Q$388,H28)</f>
        <v>0</v>
      </c>
      <c r="S28" s="63"/>
      <c r="T28" s="63"/>
      <c r="U28" s="63"/>
    </row>
    <row r="29" spans="1:21" ht="18" customHeight="1" x14ac:dyDescent="0.2">
      <c r="A29" s="16"/>
      <c r="B29" s="15"/>
      <c r="C29" s="51" t="s">
        <v>26</v>
      </c>
      <c r="D29" s="52"/>
      <c r="E29" s="42">
        <f>SUM(E25:E28)</f>
        <v>0</v>
      </c>
      <c r="F29" s="15"/>
      <c r="G29" s="15"/>
      <c r="H29" s="51" t="s">
        <v>26</v>
      </c>
      <c r="I29" s="52"/>
      <c r="J29" s="42">
        <f>SUM(J25:J28)</f>
        <v>0</v>
      </c>
      <c r="K29" s="15"/>
      <c r="L29" s="15"/>
      <c r="M29" s="15"/>
      <c r="N29" s="15"/>
      <c r="O29" s="26"/>
      <c r="P29" s="6"/>
      <c r="Q29" s="6"/>
      <c r="S29" s="64"/>
      <c r="T29" s="64"/>
      <c r="U29" s="64"/>
    </row>
    <row r="30" spans="1:21" ht="12" customHeight="1" x14ac:dyDescent="0.2">
      <c r="A30" s="16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26"/>
      <c r="P30" s="6"/>
      <c r="Q30" s="6"/>
      <c r="S30" s="64"/>
      <c r="T30" s="64"/>
      <c r="U30" s="64"/>
    </row>
    <row r="31" spans="1:21" ht="12.75" customHeight="1" x14ac:dyDescent="0.2">
      <c r="A31" s="16"/>
      <c r="B31" s="15" t="s">
        <v>27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26"/>
      <c r="P31" s="6"/>
      <c r="Q31" s="6"/>
      <c r="S31" s="64"/>
      <c r="T31" s="64"/>
      <c r="U31" s="64"/>
    </row>
    <row r="32" spans="1:21" ht="12.75" customHeight="1" x14ac:dyDescent="0.2">
      <c r="A32" s="16"/>
      <c r="B32" s="80" t="s">
        <v>43</v>
      </c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15"/>
      <c r="N32" s="15"/>
      <c r="O32" s="26"/>
      <c r="P32" s="6"/>
      <c r="Q32" s="6"/>
      <c r="S32" s="64"/>
      <c r="T32" s="64"/>
      <c r="U32" s="64"/>
    </row>
    <row r="33" spans="1:21" ht="12" customHeight="1" x14ac:dyDescent="0.2">
      <c r="A33" s="16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15"/>
      <c r="N33" s="15"/>
      <c r="O33" s="26"/>
      <c r="P33" s="6"/>
      <c r="Q33" s="6"/>
      <c r="S33" s="64"/>
      <c r="T33" s="64"/>
      <c r="U33" s="64"/>
    </row>
    <row r="34" spans="1:21" ht="12" customHeight="1" x14ac:dyDescent="0.2">
      <c r="A34" s="16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15"/>
      <c r="M34" s="15"/>
      <c r="N34" s="15"/>
      <c r="O34" s="26"/>
      <c r="P34" s="6"/>
      <c r="Q34" s="6"/>
      <c r="S34" s="64"/>
      <c r="T34" s="64"/>
      <c r="U34" s="64"/>
    </row>
    <row r="35" spans="1:21" ht="12" customHeight="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26"/>
      <c r="P35" s="6"/>
      <c r="Q35" s="6"/>
    </row>
    <row r="36" spans="1:21" ht="12" customHeight="1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26"/>
      <c r="P36" s="6"/>
      <c r="Q36" s="6"/>
    </row>
    <row r="37" spans="1:21" ht="12" customHeight="1" x14ac:dyDescent="0.2">
      <c r="A37" s="15"/>
      <c r="B37" s="15"/>
      <c r="C37" s="15"/>
      <c r="D37" s="15"/>
      <c r="E37" s="15"/>
      <c r="F37" s="15"/>
      <c r="G37" s="15"/>
      <c r="H37" s="15"/>
      <c r="I37" s="15"/>
      <c r="J37" s="81"/>
      <c r="K37" s="81"/>
      <c r="L37" s="81"/>
      <c r="M37" s="81"/>
      <c r="N37" s="81"/>
      <c r="O37" s="26"/>
      <c r="P37" s="6"/>
      <c r="Q37" s="6"/>
    </row>
    <row r="38" spans="1:21" ht="12" customHeight="1" x14ac:dyDescent="0.2">
      <c r="A38" s="15"/>
      <c r="B38" s="15"/>
      <c r="C38" s="15"/>
      <c r="D38" s="15"/>
      <c r="E38" s="15"/>
      <c r="F38" s="15"/>
      <c r="G38" s="15"/>
      <c r="H38" s="15"/>
      <c r="I38" s="15"/>
      <c r="J38" s="82"/>
      <c r="K38" s="82"/>
      <c r="L38" s="82"/>
      <c r="M38" s="82"/>
      <c r="N38" s="82"/>
      <c r="O38" s="26"/>
      <c r="P38" s="6"/>
      <c r="Q38" s="6"/>
    </row>
    <row r="39" spans="1:21" ht="12" customHeight="1" x14ac:dyDescent="0.2">
      <c r="A39" s="15"/>
      <c r="B39" s="15"/>
      <c r="C39" s="15"/>
      <c r="D39" s="15"/>
      <c r="E39" s="15"/>
      <c r="F39" s="15"/>
      <c r="G39" s="15"/>
      <c r="H39" s="15"/>
      <c r="I39" s="15"/>
      <c r="J39" s="54" t="s">
        <v>28</v>
      </c>
      <c r="K39" s="15"/>
      <c r="L39" s="15"/>
      <c r="M39" s="15"/>
      <c r="N39" s="55"/>
      <c r="O39" s="26"/>
      <c r="P39" s="6"/>
      <c r="Q39" s="6"/>
    </row>
    <row r="40" spans="1:21" ht="12" customHeight="1" x14ac:dyDescent="0.2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8"/>
      <c r="P40" s="6"/>
      <c r="Q40" s="6"/>
    </row>
    <row r="41" spans="1:21" ht="12" customHeight="1" x14ac:dyDescent="0.2">
      <c r="P41" s="6"/>
      <c r="Q41" s="6"/>
    </row>
    <row r="42" spans="1:21" ht="15" customHeight="1" x14ac:dyDescent="0.2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83" t="str">
        <f>CONCATENATE("Aktenzeichen: ",IF(C6="F-JH","F-JH_________",C6)," Seite:  ___")</f>
        <v>Aktenzeichen:  Seite:  ___</v>
      </c>
      <c r="N42" s="83"/>
      <c r="O42" s="83"/>
      <c r="P42" s="6"/>
      <c r="Q42" s="6"/>
    </row>
    <row r="43" spans="1:21" ht="9.9499999999999993" customHeight="1" x14ac:dyDescent="0.2">
      <c r="A43" s="84" t="s">
        <v>29</v>
      </c>
      <c r="B43" s="85" t="s">
        <v>30</v>
      </c>
      <c r="C43" s="85"/>
      <c r="D43" s="85"/>
      <c r="E43" s="85"/>
      <c r="F43" s="84" t="s">
        <v>31</v>
      </c>
      <c r="G43" s="79" t="s">
        <v>15</v>
      </c>
      <c r="H43" s="79" t="s">
        <v>32</v>
      </c>
      <c r="I43" s="86" t="s">
        <v>33</v>
      </c>
      <c r="J43" s="86"/>
      <c r="K43" s="86"/>
      <c r="L43" s="84" t="s">
        <v>34</v>
      </c>
      <c r="M43" s="84"/>
      <c r="N43" s="84"/>
      <c r="O43" s="84"/>
      <c r="P43" s="6"/>
      <c r="Q43" s="6"/>
    </row>
    <row r="44" spans="1:21" ht="9.9499999999999993" customHeight="1" x14ac:dyDescent="0.2">
      <c r="A44" s="84"/>
      <c r="B44" s="85"/>
      <c r="C44" s="85"/>
      <c r="D44" s="85"/>
      <c r="E44" s="85"/>
      <c r="F44" s="84"/>
      <c r="G44" s="84"/>
      <c r="H44" s="79"/>
      <c r="I44" s="86"/>
      <c r="J44" s="86"/>
      <c r="K44" s="86"/>
      <c r="L44" s="84"/>
      <c r="M44" s="84"/>
      <c r="N44" s="84"/>
      <c r="O44" s="84"/>
      <c r="P44" s="6"/>
      <c r="Q44" s="6"/>
    </row>
    <row r="45" spans="1:21" ht="9.9499999999999993" customHeight="1" x14ac:dyDescent="0.2">
      <c r="A45" s="84"/>
      <c r="B45" s="85"/>
      <c r="C45" s="85"/>
      <c r="D45" s="85"/>
      <c r="E45" s="85"/>
      <c r="F45" s="84"/>
      <c r="G45" s="84"/>
      <c r="H45" s="79"/>
      <c r="I45" s="86"/>
      <c r="J45" s="86"/>
      <c r="K45" s="86"/>
      <c r="L45" s="84"/>
      <c r="M45" s="84"/>
      <c r="N45" s="84"/>
      <c r="O45" s="84"/>
      <c r="P45" s="6"/>
      <c r="Q45" s="6"/>
    </row>
    <row r="46" spans="1:21" ht="9.9499999999999993" customHeight="1" x14ac:dyDescent="0.2">
      <c r="A46" s="84"/>
      <c r="B46" s="87" t="s">
        <v>35</v>
      </c>
      <c r="C46" s="88" t="s">
        <v>36</v>
      </c>
      <c r="D46" s="88"/>
      <c r="E46" s="88"/>
      <c r="F46" s="84"/>
      <c r="G46" s="84"/>
      <c r="H46" s="79"/>
      <c r="I46" s="86"/>
      <c r="J46" s="86"/>
      <c r="K46" s="86"/>
      <c r="L46" s="89" t="s">
        <v>37</v>
      </c>
      <c r="M46" s="90" t="s">
        <v>38</v>
      </c>
      <c r="N46" s="89" t="s">
        <v>39</v>
      </c>
      <c r="O46" s="89"/>
      <c r="P46" s="6"/>
      <c r="Q46" s="6"/>
    </row>
    <row r="47" spans="1:21" ht="9.9499999999999993" customHeight="1" x14ac:dyDescent="0.2">
      <c r="A47" s="84"/>
      <c r="B47" s="87"/>
      <c r="C47" s="88"/>
      <c r="D47" s="88"/>
      <c r="E47" s="88"/>
      <c r="F47" s="84"/>
      <c r="G47" s="84"/>
      <c r="H47" s="79"/>
      <c r="I47" s="86"/>
      <c r="J47" s="86"/>
      <c r="K47" s="86"/>
      <c r="L47" s="89"/>
      <c r="M47" s="90"/>
      <c r="N47" s="89"/>
      <c r="O47" s="89"/>
      <c r="P47" s="6"/>
      <c r="Q47" s="6"/>
    </row>
    <row r="48" spans="1:21" ht="9.9499999999999993" customHeight="1" x14ac:dyDescent="0.2">
      <c r="A48" s="84"/>
      <c r="B48" s="87"/>
      <c r="C48" s="88"/>
      <c r="D48" s="88"/>
      <c r="E48" s="88"/>
      <c r="F48" s="84"/>
      <c r="G48" s="79"/>
      <c r="H48" s="79"/>
      <c r="I48" s="86"/>
      <c r="J48" s="86"/>
      <c r="K48" s="86"/>
      <c r="L48" s="89"/>
      <c r="M48" s="90"/>
      <c r="N48" s="89"/>
      <c r="O48" s="89"/>
      <c r="P48" s="6"/>
      <c r="Q48" s="6"/>
    </row>
    <row r="49" spans="1:17" ht="33.950000000000003" customHeight="1" x14ac:dyDescent="0.2">
      <c r="A49" s="65"/>
      <c r="B49" s="66"/>
      <c r="C49" s="66"/>
      <c r="D49" s="66"/>
      <c r="E49" s="66"/>
      <c r="F49" s="67"/>
      <c r="G49" s="68"/>
      <c r="H49" s="69"/>
      <c r="I49" s="70"/>
      <c r="J49" s="70"/>
      <c r="K49" s="70"/>
      <c r="L49" s="71"/>
      <c r="M49" s="72"/>
      <c r="N49" s="73"/>
      <c r="O49" s="73"/>
      <c r="P49" s="6">
        <f>H49</f>
        <v>0</v>
      </c>
      <c r="Q49" s="6" t="str">
        <f>IF(AND(G49&gt;0,G49&lt;14),"unter 14 jährige",IF(AND(G49&gt;=14,G49&lt;18),"14 - 17 jährige",IF(AND(G49&gt;=18,G49&lt;27),"18 - 26 jährige",IF(G49&gt;26,"über 26 jährige",""))))</f>
        <v/>
      </c>
    </row>
    <row r="50" spans="1:17" ht="33.950000000000003" customHeight="1" x14ac:dyDescent="0.2">
      <c r="A50" s="65"/>
      <c r="B50" s="60"/>
      <c r="C50" s="74"/>
      <c r="D50" s="74"/>
      <c r="E50" s="74"/>
      <c r="F50" s="67"/>
      <c r="G50" s="68"/>
      <c r="H50" s="69"/>
      <c r="I50" s="70"/>
      <c r="J50" s="70"/>
      <c r="K50" s="70"/>
      <c r="L50" s="71"/>
      <c r="M50" s="72"/>
      <c r="N50" s="73"/>
      <c r="O50" s="73"/>
      <c r="P50" s="6"/>
      <c r="Q50" s="6"/>
    </row>
    <row r="51" spans="1:17" ht="33.950000000000003" customHeight="1" x14ac:dyDescent="0.2">
      <c r="A51" s="65"/>
      <c r="B51" s="66"/>
      <c r="C51" s="66"/>
      <c r="D51" s="66"/>
      <c r="E51" s="66"/>
      <c r="F51" s="67"/>
      <c r="G51" s="68"/>
      <c r="H51" s="69"/>
      <c r="I51" s="70"/>
      <c r="J51" s="70"/>
      <c r="K51" s="70"/>
      <c r="L51" s="71"/>
      <c r="M51" s="72"/>
      <c r="N51" s="73"/>
      <c r="O51" s="73"/>
      <c r="P51" s="6">
        <f>H51</f>
        <v>0</v>
      </c>
      <c r="Q51" s="6" t="str">
        <f>IF(AND(G51&gt;0,G51&lt;14),"unter 14 jährige",IF(AND(G51&gt;=14,G51&lt;18),"14 - 17 jährige",IF(AND(G51&gt;=18,G51&lt;27),"18 - 26 jährige",IF(G51&gt;26,"über 26 jährige",""))))</f>
        <v/>
      </c>
    </row>
    <row r="52" spans="1:17" ht="33.950000000000003" customHeight="1" x14ac:dyDescent="0.2">
      <c r="A52" s="65"/>
      <c r="B52" s="60"/>
      <c r="C52" s="74"/>
      <c r="D52" s="74"/>
      <c r="E52" s="74"/>
      <c r="F52" s="67"/>
      <c r="G52" s="68"/>
      <c r="H52" s="69"/>
      <c r="I52" s="70"/>
      <c r="J52" s="70"/>
      <c r="K52" s="70"/>
      <c r="L52" s="71"/>
      <c r="M52" s="72"/>
      <c r="N52" s="73"/>
      <c r="O52" s="73"/>
      <c r="P52" s="6"/>
      <c r="Q52" s="6"/>
    </row>
    <row r="53" spans="1:17" ht="33.950000000000003" customHeight="1" x14ac:dyDescent="0.2">
      <c r="A53" s="65"/>
      <c r="B53" s="66"/>
      <c r="C53" s="66"/>
      <c r="D53" s="66"/>
      <c r="E53" s="66"/>
      <c r="F53" s="67"/>
      <c r="G53" s="68"/>
      <c r="H53" s="69"/>
      <c r="I53" s="70"/>
      <c r="J53" s="70"/>
      <c r="K53" s="70"/>
      <c r="L53" s="71"/>
      <c r="M53" s="72"/>
      <c r="N53" s="73"/>
      <c r="O53" s="73"/>
      <c r="P53" s="6">
        <f>H53</f>
        <v>0</v>
      </c>
      <c r="Q53" s="6" t="str">
        <f>IF(AND(G53&gt;0,G53&lt;14),"unter 14 jährige",IF(AND(G53&gt;=14,G53&lt;18),"14 - 17 jährige",IF(AND(G53&gt;=18,G53&lt;27),"18 - 26 jährige",IF(G53&gt;26,"über 26 jährige",""))))</f>
        <v/>
      </c>
    </row>
    <row r="54" spans="1:17" ht="33.950000000000003" customHeight="1" x14ac:dyDescent="0.2">
      <c r="A54" s="65"/>
      <c r="B54" s="60"/>
      <c r="C54" s="74"/>
      <c r="D54" s="74"/>
      <c r="E54" s="74"/>
      <c r="F54" s="67"/>
      <c r="G54" s="68"/>
      <c r="H54" s="69"/>
      <c r="I54" s="70"/>
      <c r="J54" s="70"/>
      <c r="K54" s="70"/>
      <c r="L54" s="71"/>
      <c r="M54" s="72"/>
      <c r="N54" s="73"/>
      <c r="O54" s="73"/>
      <c r="P54" s="6"/>
      <c r="Q54" s="6"/>
    </row>
    <row r="55" spans="1:17" ht="33.950000000000003" customHeight="1" x14ac:dyDescent="0.2">
      <c r="A55" s="65"/>
      <c r="B55" s="66"/>
      <c r="C55" s="66"/>
      <c r="D55" s="66"/>
      <c r="E55" s="66"/>
      <c r="F55" s="67"/>
      <c r="G55" s="68"/>
      <c r="H55" s="69"/>
      <c r="I55" s="70"/>
      <c r="J55" s="70"/>
      <c r="K55" s="70"/>
      <c r="L55" s="71"/>
      <c r="M55" s="72"/>
      <c r="N55" s="73"/>
      <c r="O55" s="73"/>
      <c r="P55" s="6">
        <f>H55</f>
        <v>0</v>
      </c>
      <c r="Q55" s="6" t="str">
        <f>IF(AND(G55&gt;0,G55&lt;14),"unter 14 jährige",IF(AND(G55&gt;=14,G55&lt;18),"14 - 17 jährige",IF(AND(G55&gt;=18,G55&lt;27),"18 - 26 jährige",IF(G55&gt;26,"über 26 jährige",""))))</f>
        <v/>
      </c>
    </row>
    <row r="56" spans="1:17" ht="33.950000000000003" customHeight="1" x14ac:dyDescent="0.2">
      <c r="A56" s="65"/>
      <c r="B56" s="60"/>
      <c r="C56" s="74"/>
      <c r="D56" s="74"/>
      <c r="E56" s="74"/>
      <c r="F56" s="67"/>
      <c r="G56" s="68"/>
      <c r="H56" s="69"/>
      <c r="I56" s="70"/>
      <c r="J56" s="70"/>
      <c r="K56" s="70"/>
      <c r="L56" s="71"/>
      <c r="M56" s="72"/>
      <c r="N56" s="73"/>
      <c r="O56" s="73"/>
      <c r="P56" s="6"/>
      <c r="Q56" s="6"/>
    </row>
    <row r="57" spans="1:17" ht="33.950000000000003" customHeight="1" x14ac:dyDescent="0.2">
      <c r="A57" s="65"/>
      <c r="B57" s="66"/>
      <c r="C57" s="66"/>
      <c r="D57" s="66"/>
      <c r="E57" s="66"/>
      <c r="F57" s="67"/>
      <c r="G57" s="68"/>
      <c r="H57" s="69"/>
      <c r="I57" s="70"/>
      <c r="J57" s="70"/>
      <c r="K57" s="70"/>
      <c r="L57" s="71"/>
      <c r="M57" s="72"/>
      <c r="N57" s="73"/>
      <c r="O57" s="73"/>
      <c r="P57" s="6">
        <f>H57</f>
        <v>0</v>
      </c>
      <c r="Q57" s="6" t="str">
        <f>IF(AND(G57&gt;0,G57&lt;14),"unter 14 jährige",IF(AND(G57&gt;=14,G57&lt;18),"14 - 17 jährige",IF(AND(G57&gt;=18,G57&lt;27),"18 - 26 jährige",IF(G57&gt;26,"über 26 jährige",""))))</f>
        <v/>
      </c>
    </row>
    <row r="58" spans="1:17" ht="33.950000000000003" customHeight="1" x14ac:dyDescent="0.2">
      <c r="A58" s="65"/>
      <c r="B58" s="60"/>
      <c r="C58" s="74"/>
      <c r="D58" s="74"/>
      <c r="E58" s="74"/>
      <c r="F58" s="67"/>
      <c r="G58" s="68"/>
      <c r="H58" s="69"/>
      <c r="I58" s="70"/>
      <c r="J58" s="70"/>
      <c r="K58" s="70"/>
      <c r="L58" s="71"/>
      <c r="M58" s="72"/>
      <c r="N58" s="73"/>
      <c r="O58" s="73"/>
      <c r="P58" s="6"/>
      <c r="Q58" s="6"/>
    </row>
    <row r="59" spans="1:17" ht="33.950000000000003" customHeight="1" x14ac:dyDescent="0.2">
      <c r="A59" s="65"/>
      <c r="B59" s="66"/>
      <c r="C59" s="66"/>
      <c r="D59" s="66"/>
      <c r="E59" s="66"/>
      <c r="F59" s="67"/>
      <c r="G59" s="68"/>
      <c r="H59" s="69"/>
      <c r="I59" s="70"/>
      <c r="J59" s="70"/>
      <c r="K59" s="70"/>
      <c r="L59" s="71"/>
      <c r="M59" s="72"/>
      <c r="N59" s="73"/>
      <c r="O59" s="73"/>
      <c r="P59" s="6">
        <f>H59</f>
        <v>0</v>
      </c>
      <c r="Q59" s="6" t="str">
        <f>IF(AND(G59&gt;0,G59&lt;14),"unter 14 jährige",IF(AND(G59&gt;=14,G59&lt;18),"14 - 17 jährige",IF(AND(G59&gt;=18,G59&lt;27),"18 - 26 jährige",IF(G59&gt;26,"über 26 jährige",""))))</f>
        <v/>
      </c>
    </row>
    <row r="60" spans="1:17" ht="33.950000000000003" customHeight="1" x14ac:dyDescent="0.2">
      <c r="A60" s="65"/>
      <c r="B60" s="60"/>
      <c r="C60" s="74"/>
      <c r="D60" s="74"/>
      <c r="E60" s="74"/>
      <c r="F60" s="67"/>
      <c r="G60" s="68"/>
      <c r="H60" s="69"/>
      <c r="I60" s="70"/>
      <c r="J60" s="70"/>
      <c r="K60" s="70"/>
      <c r="L60" s="71"/>
      <c r="M60" s="72"/>
      <c r="N60" s="73"/>
      <c r="O60" s="73"/>
      <c r="P60" s="6"/>
      <c r="Q60" s="6"/>
    </row>
    <row r="61" spans="1:17" ht="33.950000000000003" customHeight="1" x14ac:dyDescent="0.2">
      <c r="A61" s="65"/>
      <c r="B61" s="66"/>
      <c r="C61" s="66"/>
      <c r="D61" s="66"/>
      <c r="E61" s="66"/>
      <c r="F61" s="67"/>
      <c r="G61" s="68"/>
      <c r="H61" s="69"/>
      <c r="I61" s="70"/>
      <c r="J61" s="70"/>
      <c r="K61" s="70"/>
      <c r="L61" s="71"/>
      <c r="M61" s="72"/>
      <c r="N61" s="73"/>
      <c r="O61" s="73"/>
      <c r="P61" s="6">
        <f>H61</f>
        <v>0</v>
      </c>
      <c r="Q61" s="6" t="str">
        <f>IF(AND(G61&gt;0,G61&lt;14),"unter 14 jährige",IF(AND(G61&gt;=14,G61&lt;18),"14 - 17 jährige",IF(AND(G61&gt;=18,G61&lt;27),"18 - 26 jährige",IF(G61&gt;26,"über 26 jährige",""))))</f>
        <v/>
      </c>
    </row>
    <row r="62" spans="1:17" ht="33.950000000000003" customHeight="1" x14ac:dyDescent="0.2">
      <c r="A62" s="65"/>
      <c r="B62" s="60"/>
      <c r="C62" s="74"/>
      <c r="D62" s="74"/>
      <c r="E62" s="74"/>
      <c r="F62" s="67"/>
      <c r="G62" s="68"/>
      <c r="H62" s="69"/>
      <c r="I62" s="70"/>
      <c r="J62" s="70"/>
      <c r="K62" s="70"/>
      <c r="L62" s="71"/>
      <c r="M62" s="72"/>
      <c r="N62" s="73"/>
      <c r="O62" s="73"/>
      <c r="P62" s="6"/>
      <c r="Q62" s="6"/>
    </row>
    <row r="63" spans="1:17" ht="33.950000000000003" customHeight="1" x14ac:dyDescent="0.2">
      <c r="A63" s="65"/>
      <c r="B63" s="66"/>
      <c r="C63" s="66"/>
      <c r="D63" s="66"/>
      <c r="E63" s="66"/>
      <c r="F63" s="67"/>
      <c r="G63" s="68"/>
      <c r="H63" s="69"/>
      <c r="I63" s="70"/>
      <c r="J63" s="70"/>
      <c r="K63" s="70"/>
      <c r="L63" s="71"/>
      <c r="M63" s="72"/>
      <c r="N63" s="73"/>
      <c r="O63" s="73"/>
      <c r="P63" s="6">
        <f>H63</f>
        <v>0</v>
      </c>
      <c r="Q63" s="6" t="str">
        <f>IF(AND(G63&gt;0,G63&lt;14),"unter 14 jährige",IF(AND(G63&gt;=14,G63&lt;18),"14 - 17 jährige",IF(AND(G63&gt;=18,G63&lt;27),"18 - 26 jährige",IF(G63&gt;26,"über 26 jährige",""))))</f>
        <v/>
      </c>
    </row>
    <row r="64" spans="1:17" ht="33.950000000000003" customHeight="1" x14ac:dyDescent="0.2">
      <c r="A64" s="65"/>
      <c r="B64" s="60"/>
      <c r="C64" s="74"/>
      <c r="D64" s="74"/>
      <c r="E64" s="74"/>
      <c r="F64" s="67"/>
      <c r="G64" s="68"/>
      <c r="H64" s="69"/>
      <c r="I64" s="70"/>
      <c r="J64" s="70"/>
      <c r="K64" s="70"/>
      <c r="L64" s="71"/>
      <c r="M64" s="72"/>
      <c r="N64" s="73"/>
      <c r="O64" s="73"/>
      <c r="P64" s="6"/>
      <c r="Q64" s="6"/>
    </row>
    <row r="65" spans="1:17" ht="33.950000000000003" customHeight="1" x14ac:dyDescent="0.2">
      <c r="A65" s="65"/>
      <c r="B65" s="66"/>
      <c r="C65" s="66"/>
      <c r="D65" s="66"/>
      <c r="E65" s="66"/>
      <c r="F65" s="67"/>
      <c r="G65" s="68"/>
      <c r="H65" s="69"/>
      <c r="I65" s="70"/>
      <c r="J65" s="70"/>
      <c r="K65" s="70"/>
      <c r="L65" s="71"/>
      <c r="M65" s="72"/>
      <c r="N65" s="73"/>
      <c r="O65" s="73"/>
      <c r="P65" s="6">
        <f>H65</f>
        <v>0</v>
      </c>
      <c r="Q65" s="6" t="str">
        <f>IF(AND(G65&gt;0,G65&lt;14),"unter 14 jährige",IF(AND(G65&gt;=14,G65&lt;18),"14 - 17 jährige",IF(AND(G65&gt;=18,G65&lt;27),"18 - 26 jährige",IF(G65&gt;26,"über 26 jährige",""))))</f>
        <v/>
      </c>
    </row>
    <row r="66" spans="1:17" ht="33.950000000000003" customHeight="1" x14ac:dyDescent="0.2">
      <c r="A66" s="65"/>
      <c r="B66" s="60"/>
      <c r="C66" s="74"/>
      <c r="D66" s="74"/>
      <c r="E66" s="74"/>
      <c r="F66" s="67"/>
      <c r="G66" s="68"/>
      <c r="H66" s="69"/>
      <c r="I66" s="70"/>
      <c r="J66" s="70"/>
      <c r="K66" s="70"/>
      <c r="L66" s="71"/>
      <c r="M66" s="72"/>
      <c r="N66" s="73"/>
      <c r="O66" s="73"/>
      <c r="P66" s="6"/>
      <c r="Q66" s="6"/>
    </row>
    <row r="67" spans="1:17" ht="33.950000000000003" customHeight="1" x14ac:dyDescent="0.2">
      <c r="A67" s="65"/>
      <c r="B67" s="66"/>
      <c r="C67" s="66"/>
      <c r="D67" s="66"/>
      <c r="E67" s="66"/>
      <c r="F67" s="67"/>
      <c r="G67" s="68"/>
      <c r="H67" s="69"/>
      <c r="I67" s="70"/>
      <c r="J67" s="70"/>
      <c r="K67" s="70"/>
      <c r="L67" s="71"/>
      <c r="M67" s="72"/>
      <c r="N67" s="73"/>
      <c r="O67" s="73"/>
      <c r="P67" s="6">
        <f>H67</f>
        <v>0</v>
      </c>
      <c r="Q67" s="6" t="str">
        <f>IF(AND(G67&gt;0,G67&lt;14),"unter 14 jährige",IF(AND(G67&gt;=14,G67&lt;18),"14 - 17 jährige",IF(AND(G67&gt;=18,G67&lt;27),"18 - 26 jährige",IF(G67&gt;26,"über 26 jährige",""))))</f>
        <v/>
      </c>
    </row>
    <row r="68" spans="1:17" ht="33.950000000000003" customHeight="1" x14ac:dyDescent="0.2">
      <c r="A68" s="65"/>
      <c r="B68" s="60"/>
      <c r="C68" s="74"/>
      <c r="D68" s="74"/>
      <c r="E68" s="74"/>
      <c r="F68" s="67"/>
      <c r="G68" s="68"/>
      <c r="H68" s="69"/>
      <c r="I68" s="70"/>
      <c r="J68" s="70"/>
      <c r="K68" s="70"/>
      <c r="L68" s="71"/>
      <c r="M68" s="72"/>
      <c r="N68" s="73"/>
      <c r="O68" s="73"/>
      <c r="P68" s="6"/>
      <c r="Q68" s="6"/>
    </row>
    <row r="69" spans="1:17" ht="33.950000000000003" customHeight="1" x14ac:dyDescent="0.2">
      <c r="A69" s="65"/>
      <c r="B69" s="66"/>
      <c r="C69" s="66"/>
      <c r="D69" s="66"/>
      <c r="E69" s="66"/>
      <c r="F69" s="67"/>
      <c r="G69" s="68"/>
      <c r="H69" s="69"/>
      <c r="I69" s="70"/>
      <c r="J69" s="70"/>
      <c r="K69" s="70"/>
      <c r="L69" s="71"/>
      <c r="M69" s="72"/>
      <c r="N69" s="73"/>
      <c r="O69" s="73"/>
      <c r="P69" s="6">
        <f>H69</f>
        <v>0</v>
      </c>
      <c r="Q69" s="6" t="str">
        <f>IF(AND(G69&gt;0,G69&lt;14),"unter 14 jährige",IF(AND(G69&gt;=14,G69&lt;18),"14 - 17 jährige",IF(AND(G69&gt;=18,G69&lt;27),"18 - 26 jährige",IF(G69&gt;26,"über 26 jährige",""))))</f>
        <v/>
      </c>
    </row>
    <row r="70" spans="1:17" ht="33.950000000000003" customHeight="1" x14ac:dyDescent="0.2">
      <c r="A70" s="65"/>
      <c r="B70" s="60"/>
      <c r="C70" s="74"/>
      <c r="D70" s="74"/>
      <c r="E70" s="74"/>
      <c r="F70" s="67"/>
      <c r="G70" s="68"/>
      <c r="H70" s="69"/>
      <c r="I70" s="70"/>
      <c r="J70" s="70"/>
      <c r="K70" s="70"/>
      <c r="L70" s="71"/>
      <c r="M70" s="72"/>
      <c r="N70" s="73"/>
      <c r="O70" s="73"/>
      <c r="P70" s="6"/>
      <c r="Q70" s="6"/>
    </row>
    <row r="71" spans="1:17" ht="33.950000000000003" customHeight="1" x14ac:dyDescent="0.2">
      <c r="A71" s="65"/>
      <c r="B71" s="66"/>
      <c r="C71" s="66"/>
      <c r="D71" s="66"/>
      <c r="E71" s="66"/>
      <c r="F71" s="67"/>
      <c r="G71" s="68"/>
      <c r="H71" s="69"/>
      <c r="I71" s="70"/>
      <c r="J71" s="70"/>
      <c r="K71" s="70"/>
      <c r="L71" s="71"/>
      <c r="M71" s="72"/>
      <c r="N71" s="73"/>
      <c r="O71" s="73"/>
      <c r="P71" s="6">
        <f>H71</f>
        <v>0</v>
      </c>
      <c r="Q71" s="6" t="str">
        <f>IF(AND(G71&gt;0,G71&lt;14),"unter 14 jährige",IF(AND(G71&gt;=14,G71&lt;18),"14 - 17 jährige",IF(AND(G71&gt;=18,G71&lt;27),"18 - 26 jährige",IF(G71&gt;26,"über 26 jährige",""))))</f>
        <v/>
      </c>
    </row>
    <row r="72" spans="1:17" ht="33.950000000000003" customHeight="1" x14ac:dyDescent="0.2">
      <c r="A72" s="65"/>
      <c r="B72" s="60"/>
      <c r="C72" s="74"/>
      <c r="D72" s="74"/>
      <c r="E72" s="74"/>
      <c r="F72" s="67"/>
      <c r="G72" s="68"/>
      <c r="H72" s="69"/>
      <c r="I72" s="70"/>
      <c r="J72" s="70"/>
      <c r="K72" s="70"/>
      <c r="L72" s="71"/>
      <c r="M72" s="72"/>
      <c r="N72" s="73"/>
      <c r="O72" s="73"/>
      <c r="P72" s="6"/>
      <c r="Q72" s="6"/>
    </row>
    <row r="73" spans="1:17" ht="33.950000000000003" customHeight="1" x14ac:dyDescent="0.2">
      <c r="A73" s="65"/>
      <c r="B73" s="66"/>
      <c r="C73" s="66"/>
      <c r="D73" s="66"/>
      <c r="E73" s="66"/>
      <c r="F73" s="67"/>
      <c r="G73" s="68"/>
      <c r="H73" s="69"/>
      <c r="I73" s="70"/>
      <c r="J73" s="70"/>
      <c r="K73" s="70"/>
      <c r="L73" s="71"/>
      <c r="M73" s="72"/>
      <c r="N73" s="73"/>
      <c r="O73" s="73"/>
      <c r="P73" s="6">
        <f>H73</f>
        <v>0</v>
      </c>
      <c r="Q73" s="6" t="str">
        <f>IF(AND(G73&gt;0,G73&lt;14),"unter 14 jährige",IF(AND(G73&gt;=14,G73&lt;18),"14 - 17 jährige",IF(AND(G73&gt;=18,G73&lt;27),"18 - 26 jährige",IF(G73&gt;26,"über 26 jährige",""))))</f>
        <v/>
      </c>
    </row>
    <row r="74" spans="1:17" ht="33.950000000000003" customHeight="1" x14ac:dyDescent="0.2">
      <c r="A74" s="65"/>
      <c r="B74" s="60"/>
      <c r="C74" s="74"/>
      <c r="D74" s="74"/>
      <c r="E74" s="74"/>
      <c r="F74" s="67"/>
      <c r="G74" s="68"/>
      <c r="H74" s="69"/>
      <c r="I74" s="70"/>
      <c r="J74" s="70"/>
      <c r="K74" s="70"/>
      <c r="L74" s="71"/>
      <c r="M74" s="72"/>
      <c r="N74" s="73"/>
      <c r="O74" s="73"/>
      <c r="P74" s="6"/>
      <c r="Q74" s="6"/>
    </row>
    <row r="75" spans="1:17" ht="33.950000000000003" customHeight="1" x14ac:dyDescent="0.2">
      <c r="A75" s="65"/>
      <c r="B75" s="66"/>
      <c r="C75" s="66"/>
      <c r="D75" s="66"/>
      <c r="E75" s="66"/>
      <c r="F75" s="67"/>
      <c r="G75" s="68"/>
      <c r="H75" s="69"/>
      <c r="I75" s="70"/>
      <c r="J75" s="70"/>
      <c r="K75" s="70"/>
      <c r="L75" s="71"/>
      <c r="M75" s="72"/>
      <c r="N75" s="73"/>
      <c r="O75" s="73"/>
      <c r="P75" s="6">
        <f>H75</f>
        <v>0</v>
      </c>
      <c r="Q75" s="6" t="str">
        <f>IF(AND(G75&gt;0,G75&lt;14),"unter 14 jährige",IF(AND(G75&gt;=14,G75&lt;18),"14 - 17 jährige",IF(AND(G75&gt;=18,G75&lt;27),"18 - 26 jährige",IF(G75&gt;26,"über 26 jährige",""))))</f>
        <v/>
      </c>
    </row>
    <row r="76" spans="1:17" ht="33.950000000000003" customHeight="1" x14ac:dyDescent="0.2">
      <c r="A76" s="65"/>
      <c r="B76" s="60"/>
      <c r="C76" s="74"/>
      <c r="D76" s="74"/>
      <c r="E76" s="74"/>
      <c r="F76" s="67"/>
      <c r="G76" s="68"/>
      <c r="H76" s="69"/>
      <c r="I76" s="70"/>
      <c r="J76" s="70"/>
      <c r="K76" s="70"/>
      <c r="L76" s="71"/>
      <c r="M76" s="72"/>
      <c r="N76" s="73"/>
      <c r="O76" s="73"/>
      <c r="P76" s="6"/>
      <c r="Q76" s="6"/>
    </row>
    <row r="77" spans="1:17" ht="33.950000000000003" customHeight="1" x14ac:dyDescent="0.2">
      <c r="A77" s="65"/>
      <c r="B77" s="66"/>
      <c r="C77" s="66"/>
      <c r="D77" s="66"/>
      <c r="E77" s="66"/>
      <c r="F77" s="67"/>
      <c r="G77" s="68"/>
      <c r="H77" s="69"/>
      <c r="I77" s="70"/>
      <c r="J77" s="70"/>
      <c r="K77" s="70"/>
      <c r="L77" s="71"/>
      <c r="M77" s="72"/>
      <c r="N77" s="73"/>
      <c r="O77" s="73"/>
      <c r="P77" s="6">
        <f>H77</f>
        <v>0</v>
      </c>
      <c r="Q77" s="6" t="str">
        <f>IF(AND(G77&gt;0,G77&lt;14),"unter 14 jährige",IF(AND(G77&gt;=14,G77&lt;18),"14 - 17 jährige",IF(AND(G77&gt;=18,G77&lt;27),"18 - 26 jährige",IF(G77&gt;26,"über 26 jährige",""))))</f>
        <v/>
      </c>
    </row>
    <row r="78" spans="1:17" ht="33.950000000000003" customHeight="1" x14ac:dyDescent="0.2">
      <c r="A78" s="65"/>
      <c r="B78" s="60"/>
      <c r="C78" s="74"/>
      <c r="D78" s="74"/>
      <c r="E78" s="74"/>
      <c r="F78" s="67"/>
      <c r="G78" s="68"/>
      <c r="H78" s="69"/>
      <c r="I78" s="70"/>
      <c r="J78" s="70"/>
      <c r="K78" s="70"/>
      <c r="L78" s="71"/>
      <c r="M78" s="72"/>
      <c r="N78" s="73"/>
      <c r="O78" s="73"/>
      <c r="P78" s="6"/>
      <c r="Q78" s="6"/>
    </row>
    <row r="79" spans="1:17" ht="33.950000000000003" customHeight="1" x14ac:dyDescent="0.2">
      <c r="A79" s="65"/>
      <c r="B79" s="66"/>
      <c r="C79" s="66"/>
      <c r="D79" s="66"/>
      <c r="E79" s="66"/>
      <c r="F79" s="67"/>
      <c r="G79" s="68"/>
      <c r="H79" s="69"/>
      <c r="I79" s="70"/>
      <c r="J79" s="70"/>
      <c r="K79" s="70"/>
      <c r="L79" s="71"/>
      <c r="M79" s="72"/>
      <c r="N79" s="73"/>
      <c r="O79" s="73"/>
      <c r="P79" s="6">
        <f>H79</f>
        <v>0</v>
      </c>
      <c r="Q79" s="6" t="str">
        <f>IF(AND(G79&gt;0,G79&lt;14),"unter 14 jährige",IF(AND(G79&gt;=14,G79&lt;18),"14 - 17 jährige",IF(AND(G79&gt;=18,G79&lt;27),"18 - 26 jährige",IF(G79&gt;26,"über 26 jährige",""))))</f>
        <v/>
      </c>
    </row>
    <row r="80" spans="1:17" ht="33.950000000000003" customHeight="1" x14ac:dyDescent="0.2">
      <c r="A80" s="65"/>
      <c r="B80" s="60"/>
      <c r="C80" s="74"/>
      <c r="D80" s="74"/>
      <c r="E80" s="74"/>
      <c r="F80" s="67"/>
      <c r="G80" s="68"/>
      <c r="H80" s="69"/>
      <c r="I80" s="70"/>
      <c r="J80" s="70"/>
      <c r="K80" s="70"/>
      <c r="L80" s="71"/>
      <c r="M80" s="72"/>
      <c r="N80" s="73"/>
      <c r="O80" s="73"/>
      <c r="P80" s="6"/>
      <c r="Q80" s="6"/>
    </row>
    <row r="81" spans="1:17" ht="33.950000000000003" customHeight="1" x14ac:dyDescent="0.2">
      <c r="A81" s="65"/>
      <c r="B81" s="66"/>
      <c r="C81" s="66"/>
      <c r="D81" s="66"/>
      <c r="E81" s="66"/>
      <c r="F81" s="67"/>
      <c r="G81" s="68"/>
      <c r="H81" s="69"/>
      <c r="I81" s="70"/>
      <c r="J81" s="70"/>
      <c r="K81" s="70"/>
      <c r="L81" s="71"/>
      <c r="M81" s="72"/>
      <c r="N81" s="73"/>
      <c r="O81" s="73"/>
      <c r="P81" s="6">
        <f>H81</f>
        <v>0</v>
      </c>
      <c r="Q81" s="6" t="str">
        <f>IF(AND(G81&gt;0,G81&lt;14),"unter 14 jährige",IF(AND(G81&gt;=14,G81&lt;18),"14 - 17 jährige",IF(AND(G81&gt;=18,G81&lt;27),"18 - 26 jährige",IF(G81&gt;26,"über 26 jährige",""))))</f>
        <v/>
      </c>
    </row>
    <row r="82" spans="1:17" ht="33.950000000000003" customHeight="1" x14ac:dyDescent="0.2">
      <c r="A82" s="65"/>
      <c r="B82" s="60"/>
      <c r="C82" s="74"/>
      <c r="D82" s="74"/>
      <c r="E82" s="74"/>
      <c r="F82" s="67"/>
      <c r="G82" s="68"/>
      <c r="H82" s="69"/>
      <c r="I82" s="70"/>
      <c r="J82" s="70"/>
      <c r="K82" s="70"/>
      <c r="L82" s="71"/>
      <c r="M82" s="72"/>
      <c r="N82" s="73"/>
      <c r="O82" s="73"/>
      <c r="P82" s="6"/>
      <c r="Q82" s="6"/>
    </row>
    <row r="83" spans="1:17" ht="33.950000000000003" customHeight="1" x14ac:dyDescent="0.2">
      <c r="A83" s="65"/>
      <c r="B83" s="66"/>
      <c r="C83" s="66"/>
      <c r="D83" s="66"/>
      <c r="E83" s="66"/>
      <c r="F83" s="67"/>
      <c r="G83" s="68"/>
      <c r="H83" s="69"/>
      <c r="I83" s="70"/>
      <c r="J83" s="70"/>
      <c r="K83" s="70"/>
      <c r="L83" s="71"/>
      <c r="M83" s="72"/>
      <c r="N83" s="73"/>
      <c r="O83" s="73"/>
      <c r="P83" s="6">
        <f>H83</f>
        <v>0</v>
      </c>
      <c r="Q83" s="6" t="str">
        <f>IF(AND(G83&gt;0,G83&lt;14),"unter 14 jährige",IF(AND(G83&gt;=14,G83&lt;18),"14 - 17 jährige",IF(AND(G83&gt;=18,G83&lt;27),"18 - 26 jährige",IF(G83&gt;26,"über 26 jährige",""))))</f>
        <v/>
      </c>
    </row>
    <row r="84" spans="1:17" ht="33.950000000000003" customHeight="1" x14ac:dyDescent="0.2">
      <c r="A84" s="65"/>
      <c r="B84" s="60"/>
      <c r="C84" s="74"/>
      <c r="D84" s="74"/>
      <c r="E84" s="74"/>
      <c r="F84" s="67"/>
      <c r="G84" s="68"/>
      <c r="H84" s="69"/>
      <c r="I84" s="70"/>
      <c r="J84" s="70"/>
      <c r="K84" s="70"/>
      <c r="L84" s="71"/>
      <c r="M84" s="72"/>
      <c r="N84" s="73"/>
      <c r="O84" s="73"/>
      <c r="P84" s="6"/>
      <c r="Q84" s="6"/>
    </row>
    <row r="85" spans="1:17" ht="33.950000000000003" customHeight="1" x14ac:dyDescent="0.2">
      <c r="A85" s="65"/>
      <c r="B85" s="66"/>
      <c r="C85" s="66"/>
      <c r="D85" s="66"/>
      <c r="E85" s="66"/>
      <c r="F85" s="67"/>
      <c r="G85" s="68"/>
      <c r="H85" s="69"/>
      <c r="I85" s="70"/>
      <c r="J85" s="70"/>
      <c r="K85" s="70"/>
      <c r="L85" s="71"/>
      <c r="M85" s="72"/>
      <c r="N85" s="73"/>
      <c r="O85" s="73"/>
      <c r="P85" s="6">
        <f>H85</f>
        <v>0</v>
      </c>
      <c r="Q85" s="6" t="str">
        <f>IF(AND(G85&gt;0,G85&lt;14),"unter 14 jährige",IF(AND(G85&gt;=14,G85&lt;18),"14 - 17 jährige",IF(AND(G85&gt;=18,G85&lt;27),"18 - 26 jährige",IF(G85&gt;26,"über 26 jährige",""))))</f>
        <v/>
      </c>
    </row>
    <row r="86" spans="1:17" ht="33.950000000000003" customHeight="1" x14ac:dyDescent="0.2">
      <c r="A86" s="65"/>
      <c r="B86" s="60"/>
      <c r="C86" s="74"/>
      <c r="D86" s="74"/>
      <c r="E86" s="74"/>
      <c r="F86" s="67"/>
      <c r="G86" s="68"/>
      <c r="H86" s="69"/>
      <c r="I86" s="70"/>
      <c r="J86" s="70"/>
      <c r="K86" s="70"/>
      <c r="L86" s="71"/>
      <c r="M86" s="72"/>
      <c r="N86" s="73"/>
      <c r="O86" s="73"/>
      <c r="P86" s="6"/>
      <c r="Q86" s="6"/>
    </row>
    <row r="87" spans="1:17" ht="33.950000000000003" customHeight="1" x14ac:dyDescent="0.2">
      <c r="A87" s="65"/>
      <c r="B87" s="66"/>
      <c r="C87" s="66"/>
      <c r="D87" s="66"/>
      <c r="E87" s="66"/>
      <c r="F87" s="67"/>
      <c r="G87" s="68"/>
      <c r="H87" s="69"/>
      <c r="I87" s="70"/>
      <c r="J87" s="70"/>
      <c r="K87" s="70"/>
      <c r="L87" s="71"/>
      <c r="M87" s="72"/>
      <c r="N87" s="73"/>
      <c r="O87" s="73"/>
      <c r="P87" s="6">
        <f>H87</f>
        <v>0</v>
      </c>
      <c r="Q87" s="6" t="str">
        <f>IF(AND(G87&gt;0,G87&lt;14),"unter 14 jährige",IF(AND(G87&gt;=14,G87&lt;18),"14 - 17 jährige",IF(AND(G87&gt;=18,G87&lt;27),"18 - 26 jährige",IF(G87&gt;26,"über 26 jährige",""))))</f>
        <v/>
      </c>
    </row>
    <row r="88" spans="1:17" ht="33.950000000000003" customHeight="1" x14ac:dyDescent="0.2">
      <c r="A88" s="65"/>
      <c r="B88" s="60"/>
      <c r="C88" s="74"/>
      <c r="D88" s="74"/>
      <c r="E88" s="74"/>
      <c r="F88" s="67"/>
      <c r="G88" s="68"/>
      <c r="H88" s="69"/>
      <c r="I88" s="70"/>
      <c r="J88" s="70"/>
      <c r="K88" s="70"/>
      <c r="L88" s="71"/>
      <c r="M88" s="72"/>
      <c r="N88" s="73"/>
      <c r="O88" s="73"/>
      <c r="P88" s="6"/>
      <c r="Q88" s="6"/>
    </row>
    <row r="89" spans="1:17" ht="33.950000000000003" customHeight="1" x14ac:dyDescent="0.2">
      <c r="A89" s="65"/>
      <c r="B89" s="66"/>
      <c r="C89" s="66"/>
      <c r="D89" s="66"/>
      <c r="E89" s="66"/>
      <c r="F89" s="67"/>
      <c r="G89" s="68"/>
      <c r="H89" s="69"/>
      <c r="I89" s="70"/>
      <c r="J89" s="70"/>
      <c r="K89" s="70"/>
      <c r="L89" s="71"/>
      <c r="M89" s="72"/>
      <c r="N89" s="73"/>
      <c r="O89" s="73"/>
      <c r="P89" s="6">
        <f>H89</f>
        <v>0</v>
      </c>
      <c r="Q89" s="6" t="str">
        <f>IF(AND(G89&gt;0,G89&lt;14),"unter 14 jährige",IF(AND(G89&gt;=14,G89&lt;18),"14 - 17 jährige",IF(AND(G89&gt;=18,G89&lt;27),"18 - 26 jährige",IF(G89&gt;26,"über 26 jährige",""))))</f>
        <v/>
      </c>
    </row>
    <row r="90" spans="1:17" ht="33.950000000000003" customHeight="1" x14ac:dyDescent="0.2">
      <c r="A90" s="65"/>
      <c r="B90" s="60"/>
      <c r="C90" s="74"/>
      <c r="D90" s="74"/>
      <c r="E90" s="74"/>
      <c r="F90" s="67"/>
      <c r="G90" s="68"/>
      <c r="H90" s="69"/>
      <c r="I90" s="70"/>
      <c r="J90" s="70"/>
      <c r="K90" s="70"/>
      <c r="L90" s="71"/>
      <c r="M90" s="72"/>
      <c r="N90" s="73"/>
      <c r="O90" s="73"/>
      <c r="P90" s="6"/>
      <c r="Q90" s="6"/>
    </row>
    <row r="91" spans="1:17" ht="33.950000000000003" customHeight="1" x14ac:dyDescent="0.2">
      <c r="A91" s="65"/>
      <c r="B91" s="66"/>
      <c r="C91" s="66"/>
      <c r="D91" s="66"/>
      <c r="E91" s="66"/>
      <c r="F91" s="67"/>
      <c r="G91" s="68"/>
      <c r="H91" s="69"/>
      <c r="I91" s="70"/>
      <c r="J91" s="70"/>
      <c r="K91" s="70"/>
      <c r="L91" s="71"/>
      <c r="M91" s="72"/>
      <c r="N91" s="73"/>
      <c r="O91" s="73"/>
      <c r="P91" s="6">
        <f>H91</f>
        <v>0</v>
      </c>
      <c r="Q91" s="6" t="str">
        <f>IF(AND(G91&gt;0,G91&lt;14),"unter 14 jährige",IF(AND(G91&gt;=14,G91&lt;18),"14 - 17 jährige",IF(AND(G91&gt;=18,G91&lt;27),"18 - 26 jährige",IF(G91&gt;26,"über 26 jährige",""))))</f>
        <v/>
      </c>
    </row>
    <row r="92" spans="1:17" ht="33.950000000000003" customHeight="1" x14ac:dyDescent="0.2">
      <c r="A92" s="65"/>
      <c r="B92" s="60"/>
      <c r="C92" s="74"/>
      <c r="D92" s="74"/>
      <c r="E92" s="74"/>
      <c r="F92" s="67"/>
      <c r="G92" s="68"/>
      <c r="H92" s="69"/>
      <c r="I92" s="70"/>
      <c r="J92" s="70"/>
      <c r="K92" s="70"/>
      <c r="L92" s="71"/>
      <c r="M92" s="72"/>
      <c r="N92" s="73"/>
      <c r="O92" s="73"/>
      <c r="P92" s="6"/>
      <c r="Q92" s="6"/>
    </row>
    <row r="93" spans="1:17" ht="33.950000000000003" customHeight="1" x14ac:dyDescent="0.2">
      <c r="A93" s="65"/>
      <c r="B93" s="66"/>
      <c r="C93" s="66"/>
      <c r="D93" s="66"/>
      <c r="E93" s="66"/>
      <c r="F93" s="67"/>
      <c r="G93" s="68"/>
      <c r="H93" s="69"/>
      <c r="I93" s="70"/>
      <c r="J93" s="70"/>
      <c r="K93" s="70"/>
      <c r="L93" s="71"/>
      <c r="M93" s="72"/>
      <c r="N93" s="73"/>
      <c r="O93" s="73"/>
      <c r="P93" s="6">
        <f>H93</f>
        <v>0</v>
      </c>
      <c r="Q93" s="6" t="str">
        <f>IF(AND(G93&gt;0,G93&lt;14),"unter 14 jährige",IF(AND(G93&gt;=14,G93&lt;18),"14 - 17 jährige",IF(AND(G93&gt;=18,G93&lt;27),"18 - 26 jährige",IF(G93&gt;26,"über 26 jährige",""))))</f>
        <v/>
      </c>
    </row>
    <row r="94" spans="1:17" ht="33.950000000000003" customHeight="1" x14ac:dyDescent="0.2">
      <c r="A94" s="65"/>
      <c r="B94" s="60"/>
      <c r="C94" s="74"/>
      <c r="D94" s="74"/>
      <c r="E94" s="74"/>
      <c r="F94" s="67"/>
      <c r="G94" s="68"/>
      <c r="H94" s="69"/>
      <c r="I94" s="70"/>
      <c r="J94" s="70"/>
      <c r="K94" s="70"/>
      <c r="L94" s="71"/>
      <c r="M94" s="72"/>
      <c r="N94" s="73"/>
      <c r="O94" s="73"/>
      <c r="P94" s="6"/>
      <c r="Q94" s="6"/>
    </row>
    <row r="95" spans="1:17" ht="33.950000000000003" customHeight="1" x14ac:dyDescent="0.2">
      <c r="A95" s="65"/>
      <c r="B95" s="66"/>
      <c r="C95" s="66"/>
      <c r="D95" s="66"/>
      <c r="E95" s="66"/>
      <c r="F95" s="67"/>
      <c r="G95" s="68"/>
      <c r="H95" s="69"/>
      <c r="I95" s="70"/>
      <c r="J95" s="70"/>
      <c r="K95" s="70"/>
      <c r="L95" s="71"/>
      <c r="M95" s="72"/>
      <c r="N95" s="73"/>
      <c r="O95" s="73"/>
      <c r="P95" s="6">
        <f>H95</f>
        <v>0</v>
      </c>
      <c r="Q95" s="6" t="str">
        <f>IF(AND(G95&gt;0,G95&lt;14),"unter 14 jährige",IF(AND(G95&gt;=14,G95&lt;18),"14 - 17 jährige",IF(AND(G95&gt;=18,G95&lt;27),"18 - 26 jährige",IF(G95&gt;26,"über 26 jährige",""))))</f>
        <v/>
      </c>
    </row>
    <row r="96" spans="1:17" ht="33.950000000000003" customHeight="1" x14ac:dyDescent="0.2">
      <c r="A96" s="65"/>
      <c r="B96" s="60"/>
      <c r="C96" s="74"/>
      <c r="D96" s="74"/>
      <c r="E96" s="74"/>
      <c r="F96" s="67"/>
      <c r="G96" s="68"/>
      <c r="H96" s="69"/>
      <c r="I96" s="70"/>
      <c r="J96" s="70"/>
      <c r="K96" s="70"/>
      <c r="L96" s="71"/>
      <c r="M96" s="72"/>
      <c r="N96" s="73"/>
      <c r="O96" s="73"/>
      <c r="P96" s="6"/>
      <c r="Q96" s="6"/>
    </row>
    <row r="97" spans="1:17" ht="33.950000000000003" customHeight="1" x14ac:dyDescent="0.2">
      <c r="A97" s="65"/>
      <c r="B97" s="66"/>
      <c r="C97" s="66"/>
      <c r="D97" s="66"/>
      <c r="E97" s="66"/>
      <c r="F97" s="67"/>
      <c r="G97" s="68"/>
      <c r="H97" s="69"/>
      <c r="I97" s="70"/>
      <c r="J97" s="70"/>
      <c r="K97" s="70"/>
      <c r="L97" s="71"/>
      <c r="M97" s="72"/>
      <c r="N97" s="73"/>
      <c r="O97" s="73"/>
      <c r="P97" s="6">
        <f>H97</f>
        <v>0</v>
      </c>
      <c r="Q97" s="6" t="str">
        <f>IF(AND(G97&gt;0,G97&lt;14),"unter 14 jährige",IF(AND(G97&gt;=14,G97&lt;18),"14 - 17 jährige",IF(AND(G97&gt;=18,G97&lt;27),"18 - 26 jährige",IF(G97&gt;26,"über 26 jährige",""))))</f>
        <v/>
      </c>
    </row>
    <row r="98" spans="1:17" ht="33.950000000000003" customHeight="1" x14ac:dyDescent="0.2">
      <c r="A98" s="65"/>
      <c r="B98" s="60"/>
      <c r="C98" s="74"/>
      <c r="D98" s="74"/>
      <c r="E98" s="74"/>
      <c r="F98" s="67"/>
      <c r="G98" s="68"/>
      <c r="H98" s="69"/>
      <c r="I98" s="70"/>
      <c r="J98" s="70"/>
      <c r="K98" s="70"/>
      <c r="L98" s="71"/>
      <c r="M98" s="72"/>
      <c r="N98" s="73"/>
      <c r="O98" s="73"/>
      <c r="P98" s="6"/>
      <c r="Q98" s="6"/>
    </row>
    <row r="99" spans="1:17" ht="33.950000000000003" customHeight="1" x14ac:dyDescent="0.2">
      <c r="A99" s="65"/>
      <c r="B99" s="66"/>
      <c r="C99" s="66"/>
      <c r="D99" s="66"/>
      <c r="E99" s="66"/>
      <c r="F99" s="67"/>
      <c r="G99" s="68"/>
      <c r="H99" s="69"/>
      <c r="I99" s="70"/>
      <c r="J99" s="70"/>
      <c r="K99" s="70"/>
      <c r="L99" s="71"/>
      <c r="M99" s="72"/>
      <c r="N99" s="73"/>
      <c r="O99" s="73"/>
      <c r="P99" s="6">
        <f>H99</f>
        <v>0</v>
      </c>
      <c r="Q99" s="6" t="str">
        <f>IF(AND(G99&gt;0,G99&lt;14),"unter 14 jährige",IF(AND(G99&gt;=14,G99&lt;18),"14 - 17 jährige",IF(AND(G99&gt;=18,G99&lt;27),"18 - 26 jährige",IF(G99&gt;26,"über 26 jährige",""))))</f>
        <v/>
      </c>
    </row>
    <row r="100" spans="1:17" ht="33.950000000000003" customHeight="1" x14ac:dyDescent="0.2">
      <c r="A100" s="65"/>
      <c r="B100" s="60"/>
      <c r="C100" s="74"/>
      <c r="D100" s="74"/>
      <c r="E100" s="74"/>
      <c r="F100" s="67"/>
      <c r="G100" s="68"/>
      <c r="H100" s="69"/>
      <c r="I100" s="70"/>
      <c r="J100" s="70"/>
      <c r="K100" s="70"/>
      <c r="L100" s="71"/>
      <c r="M100" s="72"/>
      <c r="N100" s="73"/>
      <c r="O100" s="73"/>
      <c r="P100" s="6"/>
      <c r="Q100" s="6"/>
    </row>
    <row r="101" spans="1:17" ht="33.950000000000003" customHeight="1" x14ac:dyDescent="0.2">
      <c r="A101" s="65"/>
      <c r="B101" s="66"/>
      <c r="C101" s="66"/>
      <c r="D101" s="66"/>
      <c r="E101" s="66"/>
      <c r="F101" s="67"/>
      <c r="G101" s="68"/>
      <c r="H101" s="69"/>
      <c r="I101" s="70"/>
      <c r="J101" s="70"/>
      <c r="K101" s="70"/>
      <c r="L101" s="71"/>
      <c r="M101" s="72"/>
      <c r="N101" s="73"/>
      <c r="O101" s="73"/>
      <c r="P101" s="6">
        <f>H101</f>
        <v>0</v>
      </c>
      <c r="Q101" s="6" t="str">
        <f>IF(AND(G101&gt;0,G101&lt;14),"unter 14 jährige",IF(AND(G101&gt;=14,G101&lt;18),"14 - 17 jährige",IF(AND(G101&gt;=18,G101&lt;27),"18 - 26 jährige",IF(G101&gt;26,"über 26 jährige",""))))</f>
        <v/>
      </c>
    </row>
    <row r="102" spans="1:17" ht="33.950000000000003" customHeight="1" x14ac:dyDescent="0.2">
      <c r="A102" s="65"/>
      <c r="B102" s="60"/>
      <c r="C102" s="74"/>
      <c r="D102" s="74"/>
      <c r="E102" s="74"/>
      <c r="F102" s="67"/>
      <c r="G102" s="68"/>
      <c r="H102" s="69"/>
      <c r="I102" s="70"/>
      <c r="J102" s="70"/>
      <c r="K102" s="70"/>
      <c r="L102" s="71"/>
      <c r="M102" s="72"/>
      <c r="N102" s="73"/>
      <c r="O102" s="73"/>
      <c r="P102" s="6"/>
      <c r="Q102" s="6"/>
    </row>
    <row r="103" spans="1:17" ht="33.950000000000003" customHeight="1" x14ac:dyDescent="0.2">
      <c r="A103" s="65"/>
      <c r="B103" s="66"/>
      <c r="C103" s="66"/>
      <c r="D103" s="66"/>
      <c r="E103" s="66"/>
      <c r="F103" s="67"/>
      <c r="G103" s="68"/>
      <c r="H103" s="69"/>
      <c r="I103" s="70"/>
      <c r="J103" s="70"/>
      <c r="K103" s="70"/>
      <c r="L103" s="71"/>
      <c r="M103" s="72"/>
      <c r="N103" s="73"/>
      <c r="O103" s="73"/>
      <c r="P103" s="6">
        <f>H103</f>
        <v>0</v>
      </c>
      <c r="Q103" s="6" t="str">
        <f>IF(AND(G103&gt;0,G103&lt;14),"unter 14 jährige",IF(AND(G103&gt;=14,G103&lt;18),"14 - 17 jährige",IF(AND(G103&gt;=18,G103&lt;27),"18 - 26 jährige",IF(G103&gt;26,"über 26 jährige",""))))</f>
        <v/>
      </c>
    </row>
    <row r="104" spans="1:17" ht="33.950000000000003" customHeight="1" x14ac:dyDescent="0.2">
      <c r="A104" s="65"/>
      <c r="B104" s="60"/>
      <c r="C104" s="74"/>
      <c r="D104" s="74"/>
      <c r="E104" s="74"/>
      <c r="F104" s="67"/>
      <c r="G104" s="68"/>
      <c r="H104" s="69"/>
      <c r="I104" s="70"/>
      <c r="J104" s="70"/>
      <c r="K104" s="70"/>
      <c r="L104" s="71"/>
      <c r="M104" s="72"/>
      <c r="N104" s="73"/>
      <c r="O104" s="73"/>
      <c r="P104" s="6"/>
      <c r="Q104" s="6"/>
    </row>
    <row r="105" spans="1:17" ht="33.950000000000003" customHeight="1" x14ac:dyDescent="0.2">
      <c r="A105" s="65"/>
      <c r="B105" s="66"/>
      <c r="C105" s="66"/>
      <c r="D105" s="66"/>
      <c r="E105" s="66"/>
      <c r="F105" s="67"/>
      <c r="G105" s="68"/>
      <c r="H105" s="69"/>
      <c r="I105" s="70"/>
      <c r="J105" s="70"/>
      <c r="K105" s="70"/>
      <c r="L105" s="71"/>
      <c r="M105" s="72"/>
      <c r="N105" s="73"/>
      <c r="O105" s="73"/>
      <c r="P105" s="6">
        <f>H105</f>
        <v>0</v>
      </c>
      <c r="Q105" s="6" t="str">
        <f>IF(AND(G105&gt;0,G105&lt;14),"unter 14 jährige",IF(AND(G105&gt;=14,G105&lt;18),"14 - 17 jährige",IF(AND(G105&gt;=18,G105&lt;27),"18 - 26 jährige",IF(G105&gt;26,"über 26 jährige",""))))</f>
        <v/>
      </c>
    </row>
    <row r="106" spans="1:17" ht="33.950000000000003" customHeight="1" x14ac:dyDescent="0.2">
      <c r="A106" s="65"/>
      <c r="B106" s="60"/>
      <c r="C106" s="74"/>
      <c r="D106" s="74"/>
      <c r="E106" s="74"/>
      <c r="F106" s="67"/>
      <c r="G106" s="68"/>
      <c r="H106" s="69"/>
      <c r="I106" s="70"/>
      <c r="J106" s="70"/>
      <c r="K106" s="70"/>
      <c r="L106" s="71"/>
      <c r="M106" s="72"/>
      <c r="N106" s="73"/>
      <c r="O106" s="73"/>
      <c r="P106" s="6"/>
      <c r="Q106" s="6"/>
    </row>
    <row r="107" spans="1:17" ht="33.950000000000003" customHeight="1" x14ac:dyDescent="0.2">
      <c r="A107" s="65"/>
      <c r="B107" s="66"/>
      <c r="C107" s="66"/>
      <c r="D107" s="66"/>
      <c r="E107" s="66"/>
      <c r="F107" s="67"/>
      <c r="G107" s="68"/>
      <c r="H107" s="69"/>
      <c r="I107" s="70"/>
      <c r="J107" s="70"/>
      <c r="K107" s="70"/>
      <c r="L107" s="71"/>
      <c r="M107" s="72"/>
      <c r="N107" s="73"/>
      <c r="O107" s="73"/>
      <c r="P107" s="6">
        <f>H107</f>
        <v>0</v>
      </c>
      <c r="Q107" s="6" t="str">
        <f>IF(AND(G107&gt;0,G107&lt;14),"unter 14 jährige",IF(AND(G107&gt;=14,G107&lt;18),"14 - 17 jährige",IF(AND(G107&gt;=18,G107&lt;27),"18 - 26 jährige",IF(G107&gt;26,"über 26 jährige",""))))</f>
        <v/>
      </c>
    </row>
    <row r="108" spans="1:17" ht="33.950000000000003" customHeight="1" x14ac:dyDescent="0.2">
      <c r="A108" s="65"/>
      <c r="B108" s="60"/>
      <c r="C108" s="74"/>
      <c r="D108" s="74"/>
      <c r="E108" s="74"/>
      <c r="F108" s="67"/>
      <c r="G108" s="68"/>
      <c r="H108" s="69"/>
      <c r="I108" s="70"/>
      <c r="J108" s="70"/>
      <c r="K108" s="70"/>
      <c r="L108" s="71"/>
      <c r="M108" s="72"/>
      <c r="N108" s="73"/>
      <c r="O108" s="73"/>
      <c r="P108" s="6"/>
      <c r="Q108" s="6"/>
    </row>
    <row r="109" spans="1:17" ht="33.950000000000003" customHeight="1" x14ac:dyDescent="0.2">
      <c r="A109" s="65"/>
      <c r="B109" s="66"/>
      <c r="C109" s="66"/>
      <c r="D109" s="66"/>
      <c r="E109" s="66"/>
      <c r="F109" s="67"/>
      <c r="G109" s="68"/>
      <c r="H109" s="69"/>
      <c r="I109" s="70"/>
      <c r="J109" s="70"/>
      <c r="K109" s="70"/>
      <c r="L109" s="71"/>
      <c r="M109" s="72"/>
      <c r="N109" s="73"/>
      <c r="O109" s="73"/>
      <c r="P109" s="6">
        <f>H109</f>
        <v>0</v>
      </c>
      <c r="Q109" s="6" t="str">
        <f>IF(AND(G109&gt;0,G109&lt;14),"unter 14 jährige",IF(AND(G109&gt;=14,G109&lt;18),"14 - 17 jährige",IF(AND(G109&gt;=18,G109&lt;27),"18 - 26 jährige",IF(G109&gt;26,"über 26 jährige",""))))</f>
        <v/>
      </c>
    </row>
    <row r="110" spans="1:17" ht="33.950000000000003" customHeight="1" x14ac:dyDescent="0.2">
      <c r="A110" s="65"/>
      <c r="B110" s="60"/>
      <c r="C110" s="74"/>
      <c r="D110" s="74"/>
      <c r="E110" s="74"/>
      <c r="F110" s="67"/>
      <c r="G110" s="68"/>
      <c r="H110" s="69"/>
      <c r="I110" s="70"/>
      <c r="J110" s="70"/>
      <c r="K110" s="70"/>
      <c r="L110" s="71"/>
      <c r="M110" s="72"/>
      <c r="N110" s="73"/>
      <c r="O110" s="73"/>
      <c r="P110" s="6"/>
      <c r="Q110" s="6"/>
    </row>
    <row r="111" spans="1:17" ht="33.950000000000003" customHeight="1" x14ac:dyDescent="0.2">
      <c r="A111" s="65"/>
      <c r="B111" s="66"/>
      <c r="C111" s="66"/>
      <c r="D111" s="66"/>
      <c r="E111" s="66"/>
      <c r="F111" s="67"/>
      <c r="G111" s="68"/>
      <c r="H111" s="69"/>
      <c r="I111" s="70"/>
      <c r="J111" s="70"/>
      <c r="K111" s="70"/>
      <c r="L111" s="71"/>
      <c r="M111" s="72"/>
      <c r="N111" s="73"/>
      <c r="O111" s="73"/>
      <c r="P111" s="6">
        <f>H111</f>
        <v>0</v>
      </c>
      <c r="Q111" s="6" t="str">
        <f>IF(AND(G111&gt;0,G111&lt;14),"unter 14 jährige",IF(AND(G111&gt;=14,G111&lt;18),"14 - 17 jährige",IF(AND(G111&gt;=18,G111&lt;27),"18 - 26 jährige",IF(G111&gt;26,"über 26 jährige",""))))</f>
        <v/>
      </c>
    </row>
    <row r="112" spans="1:17" ht="33.950000000000003" customHeight="1" x14ac:dyDescent="0.2">
      <c r="A112" s="65"/>
      <c r="B112" s="60"/>
      <c r="C112" s="74"/>
      <c r="D112" s="74"/>
      <c r="E112" s="74"/>
      <c r="F112" s="67"/>
      <c r="G112" s="68"/>
      <c r="H112" s="69"/>
      <c r="I112" s="70"/>
      <c r="J112" s="70"/>
      <c r="K112" s="70"/>
      <c r="L112" s="71"/>
      <c r="M112" s="72"/>
      <c r="N112" s="73"/>
      <c r="O112" s="73"/>
      <c r="P112" s="6"/>
      <c r="Q112" s="6"/>
    </row>
    <row r="113" spans="1:17" ht="33.950000000000003" customHeight="1" x14ac:dyDescent="0.2">
      <c r="A113" s="65"/>
      <c r="B113" s="66"/>
      <c r="C113" s="66"/>
      <c r="D113" s="66"/>
      <c r="E113" s="66"/>
      <c r="F113" s="67"/>
      <c r="G113" s="68"/>
      <c r="H113" s="69"/>
      <c r="I113" s="70"/>
      <c r="J113" s="70"/>
      <c r="K113" s="70"/>
      <c r="L113" s="71"/>
      <c r="M113" s="72"/>
      <c r="N113" s="73"/>
      <c r="O113" s="73"/>
      <c r="P113" s="6">
        <f>H113</f>
        <v>0</v>
      </c>
      <c r="Q113" s="6" t="str">
        <f>IF(AND(G113&gt;0,G113&lt;14),"unter 14 jährige",IF(AND(G113&gt;=14,G113&lt;18),"14 - 17 jährige",IF(AND(G113&gt;=18,G113&lt;27),"18 - 26 jährige",IF(G113&gt;26,"über 26 jährige",""))))</f>
        <v/>
      </c>
    </row>
    <row r="114" spans="1:17" ht="33.950000000000003" customHeight="1" x14ac:dyDescent="0.2">
      <c r="A114" s="65"/>
      <c r="B114" s="60"/>
      <c r="C114" s="74"/>
      <c r="D114" s="74"/>
      <c r="E114" s="74"/>
      <c r="F114" s="67"/>
      <c r="G114" s="68"/>
      <c r="H114" s="69"/>
      <c r="I114" s="70"/>
      <c r="J114" s="70"/>
      <c r="K114" s="70"/>
      <c r="L114" s="71"/>
      <c r="M114" s="72"/>
      <c r="N114" s="73"/>
      <c r="O114" s="73"/>
      <c r="P114" s="6"/>
      <c r="Q114" s="6"/>
    </row>
    <row r="115" spans="1:17" ht="33.950000000000003" customHeight="1" x14ac:dyDescent="0.2">
      <c r="A115" s="65"/>
      <c r="B115" s="66"/>
      <c r="C115" s="66"/>
      <c r="D115" s="66"/>
      <c r="E115" s="66"/>
      <c r="F115" s="67"/>
      <c r="G115" s="68"/>
      <c r="H115" s="69"/>
      <c r="I115" s="70"/>
      <c r="J115" s="70"/>
      <c r="K115" s="70"/>
      <c r="L115" s="71"/>
      <c r="M115" s="72"/>
      <c r="N115" s="73"/>
      <c r="O115" s="73"/>
      <c r="P115" s="6">
        <f>H115</f>
        <v>0</v>
      </c>
      <c r="Q115" s="6" t="str">
        <f>IF(AND(G115&gt;0,G115&lt;14),"unter 14 jährige",IF(AND(G115&gt;=14,G115&lt;18),"14 - 17 jährige",IF(AND(G115&gt;=18,G115&lt;27),"18 - 26 jährige",IF(G115&gt;26,"über 26 jährige",""))))</f>
        <v/>
      </c>
    </row>
    <row r="116" spans="1:17" ht="33.950000000000003" customHeight="1" x14ac:dyDescent="0.2">
      <c r="A116" s="65"/>
      <c r="B116" s="60"/>
      <c r="C116" s="74"/>
      <c r="D116" s="74"/>
      <c r="E116" s="74"/>
      <c r="F116" s="67"/>
      <c r="G116" s="68"/>
      <c r="H116" s="69"/>
      <c r="I116" s="70"/>
      <c r="J116" s="70"/>
      <c r="K116" s="70"/>
      <c r="L116" s="71"/>
      <c r="M116" s="72"/>
      <c r="N116" s="73"/>
      <c r="O116" s="73"/>
      <c r="P116" s="6"/>
      <c r="Q116" s="6"/>
    </row>
    <row r="117" spans="1:17" ht="33.950000000000003" customHeight="1" x14ac:dyDescent="0.2">
      <c r="A117" s="65"/>
      <c r="B117" s="66"/>
      <c r="C117" s="66"/>
      <c r="D117" s="66"/>
      <c r="E117" s="66"/>
      <c r="F117" s="67"/>
      <c r="G117" s="68"/>
      <c r="H117" s="69"/>
      <c r="I117" s="70"/>
      <c r="J117" s="70"/>
      <c r="K117" s="70"/>
      <c r="L117" s="71"/>
      <c r="M117" s="72"/>
      <c r="N117" s="73"/>
      <c r="O117" s="73"/>
      <c r="P117" s="6">
        <f>H117</f>
        <v>0</v>
      </c>
      <c r="Q117" s="6" t="str">
        <f>IF(AND(G117&gt;0,G117&lt;14),"unter 14 jährige",IF(AND(G117&gt;=14,G117&lt;18),"14 - 17 jährige",IF(AND(G117&gt;=18,G117&lt;27),"18 - 26 jährige",IF(G117&gt;26,"über 26 jährige",""))))</f>
        <v/>
      </c>
    </row>
    <row r="118" spans="1:17" ht="33.950000000000003" customHeight="1" x14ac:dyDescent="0.2">
      <c r="A118" s="65"/>
      <c r="B118" s="60"/>
      <c r="C118" s="74"/>
      <c r="D118" s="74"/>
      <c r="E118" s="74"/>
      <c r="F118" s="67"/>
      <c r="G118" s="68"/>
      <c r="H118" s="69"/>
      <c r="I118" s="70"/>
      <c r="J118" s="70"/>
      <c r="K118" s="70"/>
      <c r="L118" s="71"/>
      <c r="M118" s="72"/>
      <c r="N118" s="73"/>
      <c r="O118" s="73"/>
      <c r="P118" s="6"/>
      <c r="Q118" s="6"/>
    </row>
    <row r="119" spans="1:17" ht="33.950000000000003" customHeight="1" x14ac:dyDescent="0.2">
      <c r="A119" s="65"/>
      <c r="B119" s="66"/>
      <c r="C119" s="66"/>
      <c r="D119" s="66"/>
      <c r="E119" s="66"/>
      <c r="F119" s="67"/>
      <c r="G119" s="68"/>
      <c r="H119" s="69"/>
      <c r="I119" s="70"/>
      <c r="J119" s="70"/>
      <c r="K119" s="70"/>
      <c r="L119" s="71"/>
      <c r="M119" s="72"/>
      <c r="N119" s="73"/>
      <c r="O119" s="73"/>
      <c r="P119" s="6">
        <f>H119</f>
        <v>0</v>
      </c>
      <c r="Q119" s="6" t="str">
        <f>IF(AND(G119&gt;0,G119&lt;14),"unter 14 jährige",IF(AND(G119&gt;=14,G119&lt;18),"14 - 17 jährige",IF(AND(G119&gt;=18,G119&lt;27),"18 - 26 jährige",IF(G119&gt;26,"über 26 jährige",""))))</f>
        <v/>
      </c>
    </row>
    <row r="120" spans="1:17" ht="33.950000000000003" customHeight="1" x14ac:dyDescent="0.2">
      <c r="A120" s="65"/>
      <c r="B120" s="60"/>
      <c r="C120" s="74"/>
      <c r="D120" s="74"/>
      <c r="E120" s="74"/>
      <c r="F120" s="67"/>
      <c r="G120" s="68"/>
      <c r="H120" s="69"/>
      <c r="I120" s="70"/>
      <c r="J120" s="70"/>
      <c r="K120" s="70"/>
      <c r="L120" s="71"/>
      <c r="M120" s="72"/>
      <c r="N120" s="73"/>
      <c r="O120" s="73"/>
      <c r="P120" s="6"/>
      <c r="Q120" s="6"/>
    </row>
    <row r="121" spans="1:17" ht="33.950000000000003" customHeight="1" x14ac:dyDescent="0.2">
      <c r="A121" s="65"/>
      <c r="B121" s="66"/>
      <c r="C121" s="66"/>
      <c r="D121" s="66"/>
      <c r="E121" s="66"/>
      <c r="F121" s="67"/>
      <c r="G121" s="68"/>
      <c r="H121" s="69"/>
      <c r="I121" s="70"/>
      <c r="J121" s="70"/>
      <c r="K121" s="70"/>
      <c r="L121" s="71"/>
      <c r="M121" s="72"/>
      <c r="N121" s="73"/>
      <c r="O121" s="73"/>
      <c r="P121" s="6">
        <f>H121</f>
        <v>0</v>
      </c>
      <c r="Q121" s="6" t="str">
        <f>IF(AND(G121&gt;0,G121&lt;14),"unter 14 jährige",IF(AND(G121&gt;=14,G121&lt;18),"14 - 17 jährige",IF(AND(G121&gt;=18,G121&lt;27),"18 - 26 jährige",IF(G121&gt;26,"über 26 jährige",""))))</f>
        <v/>
      </c>
    </row>
    <row r="122" spans="1:17" ht="33.950000000000003" customHeight="1" x14ac:dyDescent="0.2">
      <c r="A122" s="65"/>
      <c r="B122" s="60"/>
      <c r="C122" s="74"/>
      <c r="D122" s="74"/>
      <c r="E122" s="74"/>
      <c r="F122" s="67"/>
      <c r="G122" s="68"/>
      <c r="H122" s="69"/>
      <c r="I122" s="70"/>
      <c r="J122" s="70"/>
      <c r="K122" s="70"/>
      <c r="L122" s="71"/>
      <c r="M122" s="72"/>
      <c r="N122" s="73"/>
      <c r="O122" s="73"/>
      <c r="P122" s="6"/>
      <c r="Q122" s="6"/>
    </row>
    <row r="123" spans="1:17" ht="33.950000000000003" customHeight="1" x14ac:dyDescent="0.2">
      <c r="A123" s="65"/>
      <c r="B123" s="66"/>
      <c r="C123" s="66"/>
      <c r="D123" s="66"/>
      <c r="E123" s="66"/>
      <c r="F123" s="67"/>
      <c r="G123" s="68"/>
      <c r="H123" s="69"/>
      <c r="I123" s="70"/>
      <c r="J123" s="70"/>
      <c r="K123" s="70"/>
      <c r="L123" s="71"/>
      <c r="M123" s="72"/>
      <c r="N123" s="73"/>
      <c r="O123" s="73"/>
      <c r="P123" s="6">
        <f>H123</f>
        <v>0</v>
      </c>
      <c r="Q123" s="6" t="str">
        <f>IF(AND(G123&gt;0,G123&lt;14),"unter 14 jährige",IF(AND(G123&gt;=14,G123&lt;18),"14 - 17 jährige",IF(AND(G123&gt;=18,G123&lt;27),"18 - 26 jährige",IF(G123&gt;26,"über 26 jährige",""))))</f>
        <v/>
      </c>
    </row>
    <row r="124" spans="1:17" ht="33.950000000000003" customHeight="1" x14ac:dyDescent="0.2">
      <c r="A124" s="65"/>
      <c r="B124" s="60"/>
      <c r="C124" s="74"/>
      <c r="D124" s="74"/>
      <c r="E124" s="74"/>
      <c r="F124" s="67"/>
      <c r="G124" s="68"/>
      <c r="H124" s="69"/>
      <c r="I124" s="70"/>
      <c r="J124" s="70"/>
      <c r="K124" s="70"/>
      <c r="L124" s="71"/>
      <c r="M124" s="72"/>
      <c r="N124" s="73"/>
      <c r="O124" s="73"/>
      <c r="P124" s="6"/>
      <c r="Q124" s="6"/>
    </row>
    <row r="125" spans="1:17" ht="33.950000000000003" customHeight="1" x14ac:dyDescent="0.2">
      <c r="A125" s="65"/>
      <c r="B125" s="66"/>
      <c r="C125" s="66"/>
      <c r="D125" s="66"/>
      <c r="E125" s="66"/>
      <c r="F125" s="67"/>
      <c r="G125" s="68"/>
      <c r="H125" s="69"/>
      <c r="I125" s="70"/>
      <c r="J125" s="70"/>
      <c r="K125" s="70"/>
      <c r="L125" s="71"/>
      <c r="M125" s="72"/>
      <c r="N125" s="73"/>
      <c r="O125" s="73"/>
      <c r="P125" s="6">
        <f>H125</f>
        <v>0</v>
      </c>
      <c r="Q125" s="6" t="str">
        <f>IF(AND(G125&gt;0,G125&lt;14),"unter 14 jährige",IF(AND(G125&gt;=14,G125&lt;18),"14 - 17 jährige",IF(AND(G125&gt;=18,G125&lt;27),"18 - 26 jährige",IF(G125&gt;26,"über 26 jährige",""))))</f>
        <v/>
      </c>
    </row>
    <row r="126" spans="1:17" ht="33.950000000000003" customHeight="1" x14ac:dyDescent="0.2">
      <c r="A126" s="65"/>
      <c r="B126" s="60"/>
      <c r="C126" s="74"/>
      <c r="D126" s="74"/>
      <c r="E126" s="74"/>
      <c r="F126" s="67"/>
      <c r="G126" s="68"/>
      <c r="H126" s="69"/>
      <c r="I126" s="70"/>
      <c r="J126" s="70"/>
      <c r="K126" s="70"/>
      <c r="L126" s="71"/>
      <c r="M126" s="72"/>
      <c r="N126" s="73"/>
      <c r="O126" s="73"/>
      <c r="P126" s="6"/>
      <c r="Q126" s="6"/>
    </row>
    <row r="127" spans="1:17" ht="33.950000000000003" customHeight="1" x14ac:dyDescent="0.2">
      <c r="A127" s="65"/>
      <c r="B127" s="66"/>
      <c r="C127" s="66"/>
      <c r="D127" s="66"/>
      <c r="E127" s="66"/>
      <c r="F127" s="67"/>
      <c r="G127" s="68"/>
      <c r="H127" s="69"/>
      <c r="I127" s="70"/>
      <c r="J127" s="70"/>
      <c r="K127" s="70"/>
      <c r="L127" s="71"/>
      <c r="M127" s="72"/>
      <c r="N127" s="73"/>
      <c r="O127" s="73"/>
      <c r="P127" s="6">
        <f>H127</f>
        <v>0</v>
      </c>
      <c r="Q127" s="6" t="str">
        <f>IF(AND(G127&gt;0,G127&lt;14),"unter 14 jährige",IF(AND(G127&gt;=14,G127&lt;18),"14 - 17 jährige",IF(AND(G127&gt;=18,G127&lt;27),"18 - 26 jährige",IF(G127&gt;26,"über 26 jährige",""))))</f>
        <v/>
      </c>
    </row>
    <row r="128" spans="1:17" ht="33.950000000000003" customHeight="1" x14ac:dyDescent="0.2">
      <c r="A128" s="65"/>
      <c r="B128" s="60"/>
      <c r="C128" s="74"/>
      <c r="D128" s="74"/>
      <c r="E128" s="74"/>
      <c r="F128" s="67"/>
      <c r="G128" s="68"/>
      <c r="H128" s="69"/>
      <c r="I128" s="70"/>
      <c r="J128" s="70"/>
      <c r="K128" s="70"/>
      <c r="L128" s="71"/>
      <c r="M128" s="72"/>
      <c r="N128" s="73"/>
      <c r="O128" s="73"/>
      <c r="P128" s="6"/>
      <c r="Q128" s="6"/>
    </row>
    <row r="129" spans="1:17" ht="33.950000000000003" customHeight="1" x14ac:dyDescent="0.2">
      <c r="A129" s="65"/>
      <c r="B129" s="66"/>
      <c r="C129" s="66"/>
      <c r="D129" s="66"/>
      <c r="E129" s="66"/>
      <c r="F129" s="67"/>
      <c r="G129" s="68"/>
      <c r="H129" s="69"/>
      <c r="I129" s="70"/>
      <c r="J129" s="70"/>
      <c r="K129" s="70"/>
      <c r="L129" s="71"/>
      <c r="M129" s="72"/>
      <c r="N129" s="73"/>
      <c r="O129" s="73"/>
      <c r="P129" s="6">
        <f>H129</f>
        <v>0</v>
      </c>
      <c r="Q129" s="6" t="str">
        <f>IF(AND(G129&gt;0,G129&lt;14),"unter 14 jährige",IF(AND(G129&gt;=14,G129&lt;18),"14 - 17 jährige",IF(AND(G129&gt;=18,G129&lt;27),"18 - 26 jährige",IF(G129&gt;26,"über 26 jährige",""))))</f>
        <v/>
      </c>
    </row>
    <row r="130" spans="1:17" ht="33.950000000000003" customHeight="1" x14ac:dyDescent="0.2">
      <c r="A130" s="65"/>
      <c r="B130" s="60"/>
      <c r="C130" s="74"/>
      <c r="D130" s="74"/>
      <c r="E130" s="74"/>
      <c r="F130" s="67"/>
      <c r="G130" s="68"/>
      <c r="H130" s="69"/>
      <c r="I130" s="70"/>
      <c r="J130" s="70"/>
      <c r="K130" s="70"/>
      <c r="L130" s="71"/>
      <c r="M130" s="72"/>
      <c r="N130" s="73"/>
      <c r="O130" s="73"/>
      <c r="P130" s="6"/>
      <c r="Q130" s="6"/>
    </row>
    <row r="131" spans="1:17" ht="33.950000000000003" customHeight="1" x14ac:dyDescent="0.2">
      <c r="A131" s="65"/>
      <c r="B131" s="66"/>
      <c r="C131" s="66"/>
      <c r="D131" s="66"/>
      <c r="E131" s="66"/>
      <c r="F131" s="67"/>
      <c r="G131" s="68"/>
      <c r="H131" s="69"/>
      <c r="I131" s="70"/>
      <c r="J131" s="70"/>
      <c r="K131" s="70"/>
      <c r="L131" s="71"/>
      <c r="M131" s="72"/>
      <c r="N131" s="73"/>
      <c r="O131" s="73"/>
      <c r="P131" s="6">
        <f>H131</f>
        <v>0</v>
      </c>
      <c r="Q131" s="6" t="str">
        <f>IF(AND(G131&gt;0,G131&lt;14),"unter 14 jährige",IF(AND(G131&gt;=14,G131&lt;18),"14 - 17 jährige",IF(AND(G131&gt;=18,G131&lt;27),"18 - 26 jährige",IF(G131&gt;26,"über 26 jährige",""))))</f>
        <v/>
      </c>
    </row>
    <row r="132" spans="1:17" ht="33.950000000000003" customHeight="1" x14ac:dyDescent="0.2">
      <c r="A132" s="65"/>
      <c r="B132" s="60"/>
      <c r="C132" s="74"/>
      <c r="D132" s="74"/>
      <c r="E132" s="74"/>
      <c r="F132" s="67"/>
      <c r="G132" s="68"/>
      <c r="H132" s="69"/>
      <c r="I132" s="70"/>
      <c r="J132" s="70"/>
      <c r="K132" s="70"/>
      <c r="L132" s="71"/>
      <c r="M132" s="72"/>
      <c r="N132" s="73"/>
      <c r="O132" s="73"/>
      <c r="P132" s="6"/>
      <c r="Q132" s="6"/>
    </row>
    <row r="133" spans="1:17" ht="33.950000000000003" customHeight="1" x14ac:dyDescent="0.2">
      <c r="A133" s="65"/>
      <c r="B133" s="66"/>
      <c r="C133" s="66"/>
      <c r="D133" s="66"/>
      <c r="E133" s="66"/>
      <c r="F133" s="67"/>
      <c r="G133" s="68"/>
      <c r="H133" s="69"/>
      <c r="I133" s="70"/>
      <c r="J133" s="70"/>
      <c r="K133" s="70"/>
      <c r="L133" s="71"/>
      <c r="M133" s="72"/>
      <c r="N133" s="73"/>
      <c r="O133" s="73"/>
      <c r="P133" s="6">
        <f>H133</f>
        <v>0</v>
      </c>
      <c r="Q133" s="6" t="str">
        <f>IF(AND(G133&gt;0,G133&lt;14),"unter 14 jährige",IF(AND(G133&gt;=14,G133&lt;18),"14 - 17 jährige",IF(AND(G133&gt;=18,G133&lt;27),"18 - 26 jährige",IF(G133&gt;26,"über 26 jährige",""))))</f>
        <v/>
      </c>
    </row>
    <row r="134" spans="1:17" ht="33.950000000000003" customHeight="1" x14ac:dyDescent="0.2">
      <c r="A134" s="65"/>
      <c r="B134" s="60"/>
      <c r="C134" s="74"/>
      <c r="D134" s="74"/>
      <c r="E134" s="74"/>
      <c r="F134" s="67"/>
      <c r="G134" s="68"/>
      <c r="H134" s="69"/>
      <c r="I134" s="70"/>
      <c r="J134" s="70"/>
      <c r="K134" s="70"/>
      <c r="L134" s="71"/>
      <c r="M134" s="72"/>
      <c r="N134" s="73"/>
      <c r="O134" s="73"/>
      <c r="P134" s="6"/>
      <c r="Q134" s="6"/>
    </row>
    <row r="135" spans="1:17" ht="33.950000000000003" customHeight="1" x14ac:dyDescent="0.2">
      <c r="A135" s="65"/>
      <c r="B135" s="66"/>
      <c r="C135" s="66"/>
      <c r="D135" s="66"/>
      <c r="E135" s="66"/>
      <c r="F135" s="67"/>
      <c r="G135" s="68"/>
      <c r="H135" s="69"/>
      <c r="I135" s="70"/>
      <c r="J135" s="70"/>
      <c r="K135" s="70"/>
      <c r="L135" s="71"/>
      <c r="M135" s="72"/>
      <c r="N135" s="73"/>
      <c r="O135" s="73"/>
      <c r="P135" s="6">
        <f>H135</f>
        <v>0</v>
      </c>
      <c r="Q135" s="6" t="str">
        <f>IF(AND(G135&gt;0,G135&lt;14),"unter 14 jährige",IF(AND(G135&gt;=14,G135&lt;18),"14 - 17 jährige",IF(AND(G135&gt;=18,G135&lt;27),"18 - 26 jährige",IF(G135&gt;26,"über 26 jährige",""))))</f>
        <v/>
      </c>
    </row>
    <row r="136" spans="1:17" ht="33.950000000000003" customHeight="1" x14ac:dyDescent="0.2">
      <c r="A136" s="65"/>
      <c r="B136" s="60"/>
      <c r="C136" s="74"/>
      <c r="D136" s="74"/>
      <c r="E136" s="74"/>
      <c r="F136" s="67"/>
      <c r="G136" s="68"/>
      <c r="H136" s="69"/>
      <c r="I136" s="70"/>
      <c r="J136" s="70"/>
      <c r="K136" s="70"/>
      <c r="L136" s="71"/>
      <c r="M136" s="72"/>
      <c r="N136" s="73"/>
      <c r="O136" s="73"/>
      <c r="P136" s="6"/>
      <c r="Q136" s="6"/>
    </row>
    <row r="137" spans="1:17" ht="33.950000000000003" customHeight="1" x14ac:dyDescent="0.2">
      <c r="A137" s="65"/>
      <c r="B137" s="66"/>
      <c r="C137" s="66"/>
      <c r="D137" s="66"/>
      <c r="E137" s="66"/>
      <c r="F137" s="67"/>
      <c r="G137" s="68"/>
      <c r="H137" s="69"/>
      <c r="I137" s="70"/>
      <c r="J137" s="70"/>
      <c r="K137" s="70"/>
      <c r="L137" s="71"/>
      <c r="M137" s="72"/>
      <c r="N137" s="73"/>
      <c r="O137" s="73"/>
      <c r="P137" s="6">
        <f>H137</f>
        <v>0</v>
      </c>
      <c r="Q137" s="6" t="str">
        <f>IF(AND(G137&gt;0,G137&lt;14),"unter 14 jährige",IF(AND(G137&gt;=14,G137&lt;18),"14 - 17 jährige",IF(AND(G137&gt;=18,G137&lt;27),"18 - 26 jährige",IF(G137&gt;26,"über 26 jährige",""))))</f>
        <v/>
      </c>
    </row>
    <row r="138" spans="1:17" ht="33.950000000000003" customHeight="1" x14ac:dyDescent="0.2">
      <c r="A138" s="65"/>
      <c r="B138" s="60"/>
      <c r="C138" s="74"/>
      <c r="D138" s="74"/>
      <c r="E138" s="74"/>
      <c r="F138" s="67"/>
      <c r="G138" s="68"/>
      <c r="H138" s="69"/>
      <c r="I138" s="70"/>
      <c r="J138" s="70"/>
      <c r="K138" s="70"/>
      <c r="L138" s="71"/>
      <c r="M138" s="72"/>
      <c r="N138" s="73"/>
      <c r="O138" s="73"/>
      <c r="P138" s="6"/>
      <c r="Q138" s="6"/>
    </row>
    <row r="139" spans="1:17" ht="33.950000000000003" customHeight="1" x14ac:dyDescent="0.2">
      <c r="A139" s="65"/>
      <c r="B139" s="66"/>
      <c r="C139" s="66"/>
      <c r="D139" s="66"/>
      <c r="E139" s="66"/>
      <c r="F139" s="67"/>
      <c r="G139" s="68"/>
      <c r="H139" s="69"/>
      <c r="I139" s="70"/>
      <c r="J139" s="70"/>
      <c r="K139" s="70"/>
      <c r="L139" s="71"/>
      <c r="M139" s="72"/>
      <c r="N139" s="73"/>
      <c r="O139" s="73"/>
      <c r="P139" s="6">
        <f>H139</f>
        <v>0</v>
      </c>
      <c r="Q139" s="6" t="str">
        <f>IF(AND(G139&gt;0,G139&lt;14),"unter 14 jährige",IF(AND(G139&gt;=14,G139&lt;18),"14 - 17 jährige",IF(AND(G139&gt;=18,G139&lt;27),"18 - 26 jährige",IF(G139&gt;26,"über 26 jährige",""))))</f>
        <v/>
      </c>
    </row>
    <row r="140" spans="1:17" ht="33.950000000000003" customHeight="1" x14ac:dyDescent="0.2">
      <c r="A140" s="65"/>
      <c r="B140" s="60"/>
      <c r="C140" s="74"/>
      <c r="D140" s="74"/>
      <c r="E140" s="74"/>
      <c r="F140" s="67"/>
      <c r="G140" s="68"/>
      <c r="H140" s="69"/>
      <c r="I140" s="70"/>
      <c r="J140" s="70"/>
      <c r="K140" s="70"/>
      <c r="L140" s="71"/>
      <c r="M140" s="72"/>
      <c r="N140" s="73"/>
      <c r="O140" s="73"/>
      <c r="P140" s="6"/>
      <c r="Q140" s="6"/>
    </row>
    <row r="141" spans="1:17" ht="33.950000000000003" customHeight="1" x14ac:dyDescent="0.2">
      <c r="A141" s="65"/>
      <c r="B141" s="66"/>
      <c r="C141" s="66"/>
      <c r="D141" s="66"/>
      <c r="E141" s="66"/>
      <c r="F141" s="67"/>
      <c r="G141" s="68"/>
      <c r="H141" s="69"/>
      <c r="I141" s="70"/>
      <c r="J141" s="70"/>
      <c r="K141" s="70"/>
      <c r="L141" s="71"/>
      <c r="M141" s="72"/>
      <c r="N141" s="73"/>
      <c r="O141" s="73"/>
      <c r="P141" s="6">
        <f>H141</f>
        <v>0</v>
      </c>
      <c r="Q141" s="6" t="str">
        <f>IF(AND(G141&gt;0,G141&lt;14),"unter 14 jährige",IF(AND(G141&gt;=14,G141&lt;18),"14 - 17 jährige",IF(AND(G141&gt;=18,G141&lt;27),"18 - 26 jährige",IF(G141&gt;26,"über 26 jährige",""))))</f>
        <v/>
      </c>
    </row>
    <row r="142" spans="1:17" ht="33.950000000000003" customHeight="1" x14ac:dyDescent="0.2">
      <c r="A142" s="65"/>
      <c r="B142" s="60"/>
      <c r="C142" s="74"/>
      <c r="D142" s="74"/>
      <c r="E142" s="74"/>
      <c r="F142" s="67"/>
      <c r="G142" s="68"/>
      <c r="H142" s="69"/>
      <c r="I142" s="70"/>
      <c r="J142" s="70"/>
      <c r="K142" s="70"/>
      <c r="L142" s="71"/>
      <c r="M142" s="72"/>
      <c r="N142" s="73"/>
      <c r="O142" s="73"/>
      <c r="P142" s="6"/>
      <c r="Q142" s="6"/>
    </row>
    <row r="143" spans="1:17" ht="33.950000000000003" customHeight="1" x14ac:dyDescent="0.2">
      <c r="A143" s="65"/>
      <c r="B143" s="66"/>
      <c r="C143" s="66"/>
      <c r="D143" s="66"/>
      <c r="E143" s="66"/>
      <c r="F143" s="67"/>
      <c r="G143" s="68"/>
      <c r="H143" s="69"/>
      <c r="I143" s="70"/>
      <c r="J143" s="70"/>
      <c r="K143" s="70"/>
      <c r="L143" s="71"/>
      <c r="M143" s="72"/>
      <c r="N143" s="73"/>
      <c r="O143" s="73"/>
      <c r="P143" s="6">
        <f>H143</f>
        <v>0</v>
      </c>
      <c r="Q143" s="6" t="str">
        <f>IF(AND(G143&gt;0,G143&lt;14),"unter 14 jährige",IF(AND(G143&gt;=14,G143&lt;18),"14 - 17 jährige",IF(AND(G143&gt;=18,G143&lt;27),"18 - 26 jährige",IF(G143&gt;26,"über 26 jährige",""))))</f>
        <v/>
      </c>
    </row>
    <row r="144" spans="1:17" ht="33.950000000000003" customHeight="1" x14ac:dyDescent="0.2">
      <c r="A144" s="65"/>
      <c r="B144" s="60"/>
      <c r="C144" s="74"/>
      <c r="D144" s="74"/>
      <c r="E144" s="74"/>
      <c r="F144" s="67"/>
      <c r="G144" s="68"/>
      <c r="H144" s="69"/>
      <c r="I144" s="70"/>
      <c r="J144" s="70"/>
      <c r="K144" s="70"/>
      <c r="L144" s="71"/>
      <c r="M144" s="72"/>
      <c r="N144" s="73"/>
      <c r="O144" s="73"/>
      <c r="P144" s="6"/>
      <c r="Q144" s="6"/>
    </row>
    <row r="145" spans="1:17" ht="33.950000000000003" customHeight="1" x14ac:dyDescent="0.2">
      <c r="A145" s="65"/>
      <c r="B145" s="66"/>
      <c r="C145" s="66"/>
      <c r="D145" s="66"/>
      <c r="E145" s="66"/>
      <c r="F145" s="67"/>
      <c r="G145" s="68"/>
      <c r="H145" s="69"/>
      <c r="I145" s="70"/>
      <c r="J145" s="70"/>
      <c r="K145" s="70"/>
      <c r="L145" s="71"/>
      <c r="M145" s="72"/>
      <c r="N145" s="73"/>
      <c r="O145" s="73"/>
      <c r="P145" s="6">
        <f>H145</f>
        <v>0</v>
      </c>
      <c r="Q145" s="6" t="str">
        <f>IF(AND(G145&gt;0,G145&lt;14),"unter 14 jährige",IF(AND(G145&gt;=14,G145&lt;18),"14 - 17 jährige",IF(AND(G145&gt;=18,G145&lt;27),"18 - 26 jährige",IF(G145&gt;26,"über 26 jährige",""))))</f>
        <v/>
      </c>
    </row>
    <row r="146" spans="1:17" ht="33.950000000000003" customHeight="1" x14ac:dyDescent="0.2">
      <c r="A146" s="65"/>
      <c r="B146" s="60"/>
      <c r="C146" s="74"/>
      <c r="D146" s="74"/>
      <c r="E146" s="74"/>
      <c r="F146" s="67"/>
      <c r="G146" s="68"/>
      <c r="H146" s="69"/>
      <c r="I146" s="70"/>
      <c r="J146" s="70"/>
      <c r="K146" s="70"/>
      <c r="L146" s="71"/>
      <c r="M146" s="72"/>
      <c r="N146" s="73"/>
      <c r="O146" s="73"/>
      <c r="P146" s="6"/>
      <c r="Q146" s="6"/>
    </row>
    <row r="147" spans="1:17" ht="33.950000000000003" customHeight="1" x14ac:dyDescent="0.2">
      <c r="A147" s="65"/>
      <c r="B147" s="66"/>
      <c r="C147" s="66"/>
      <c r="D147" s="66"/>
      <c r="E147" s="66"/>
      <c r="F147" s="67"/>
      <c r="G147" s="68"/>
      <c r="H147" s="69"/>
      <c r="I147" s="70"/>
      <c r="J147" s="70"/>
      <c r="K147" s="70"/>
      <c r="L147" s="71"/>
      <c r="M147" s="72"/>
      <c r="N147" s="73"/>
      <c r="O147" s="73"/>
      <c r="P147" s="6">
        <f>H147</f>
        <v>0</v>
      </c>
      <c r="Q147" s="6" t="str">
        <f>IF(AND(G147&gt;0,G147&lt;14),"unter 14 jährige",IF(AND(G147&gt;=14,G147&lt;18),"14 - 17 jährige",IF(AND(G147&gt;=18,G147&lt;27),"18 - 26 jährige",IF(G147&gt;26,"über 26 jährige",""))))</f>
        <v/>
      </c>
    </row>
    <row r="148" spans="1:17" ht="33.950000000000003" customHeight="1" x14ac:dyDescent="0.2">
      <c r="A148" s="65"/>
      <c r="B148" s="60"/>
      <c r="C148" s="74"/>
      <c r="D148" s="74"/>
      <c r="E148" s="74"/>
      <c r="F148" s="67"/>
      <c r="G148" s="68"/>
      <c r="H148" s="69"/>
      <c r="I148" s="70"/>
      <c r="J148" s="70"/>
      <c r="K148" s="70"/>
      <c r="L148" s="71"/>
      <c r="M148" s="72"/>
      <c r="N148" s="73"/>
      <c r="O148" s="73"/>
      <c r="P148" s="6"/>
      <c r="Q148" s="6"/>
    </row>
    <row r="149" spans="1:17" ht="33.950000000000003" customHeight="1" x14ac:dyDescent="0.2">
      <c r="A149" s="65"/>
      <c r="B149" s="66"/>
      <c r="C149" s="66"/>
      <c r="D149" s="66"/>
      <c r="E149" s="66"/>
      <c r="F149" s="67"/>
      <c r="G149" s="68"/>
      <c r="H149" s="69"/>
      <c r="I149" s="70"/>
      <c r="J149" s="70"/>
      <c r="K149" s="70"/>
      <c r="L149" s="71"/>
      <c r="M149" s="72"/>
      <c r="N149" s="73"/>
      <c r="O149" s="73"/>
      <c r="P149" s="6">
        <f>H149</f>
        <v>0</v>
      </c>
      <c r="Q149" s="6" t="str">
        <f>IF(AND(G149&gt;0,G149&lt;14),"unter 14 jährige",IF(AND(G149&gt;=14,G149&lt;18),"14 - 17 jährige",IF(AND(G149&gt;=18,G149&lt;27),"18 - 26 jährige",IF(G149&gt;26,"über 26 jährige",""))))</f>
        <v/>
      </c>
    </row>
    <row r="150" spans="1:17" ht="33.950000000000003" customHeight="1" x14ac:dyDescent="0.2">
      <c r="A150" s="65"/>
      <c r="B150" s="60"/>
      <c r="C150" s="74"/>
      <c r="D150" s="74"/>
      <c r="E150" s="74"/>
      <c r="F150" s="67"/>
      <c r="G150" s="68"/>
      <c r="H150" s="69"/>
      <c r="I150" s="70"/>
      <c r="J150" s="70"/>
      <c r="K150" s="70"/>
      <c r="L150" s="71"/>
      <c r="M150" s="72"/>
      <c r="N150" s="73"/>
      <c r="O150" s="73"/>
      <c r="P150" s="6"/>
      <c r="Q150" s="6"/>
    </row>
    <row r="151" spans="1:17" ht="33.950000000000003" customHeight="1" x14ac:dyDescent="0.2">
      <c r="A151" s="65"/>
      <c r="B151" s="66"/>
      <c r="C151" s="66"/>
      <c r="D151" s="66"/>
      <c r="E151" s="66"/>
      <c r="F151" s="67"/>
      <c r="G151" s="68"/>
      <c r="H151" s="69"/>
      <c r="I151" s="70"/>
      <c r="J151" s="70"/>
      <c r="K151" s="70"/>
      <c r="L151" s="71"/>
      <c r="M151" s="72"/>
      <c r="N151" s="73"/>
      <c r="O151" s="73"/>
      <c r="P151" s="6">
        <f>H151</f>
        <v>0</v>
      </c>
      <c r="Q151" s="6" t="str">
        <f>IF(AND(G151&gt;0,G151&lt;14),"unter 14 jährige",IF(AND(G151&gt;=14,G151&lt;18),"14 - 17 jährige",IF(AND(G151&gt;=18,G151&lt;27),"18 - 26 jährige",IF(G151&gt;26,"über 26 jährige",""))))</f>
        <v/>
      </c>
    </row>
    <row r="152" spans="1:17" ht="33.950000000000003" customHeight="1" x14ac:dyDescent="0.2">
      <c r="A152" s="65"/>
      <c r="B152" s="60"/>
      <c r="C152" s="74"/>
      <c r="D152" s="74"/>
      <c r="E152" s="74"/>
      <c r="F152" s="67"/>
      <c r="G152" s="68"/>
      <c r="H152" s="69"/>
      <c r="I152" s="70"/>
      <c r="J152" s="70"/>
      <c r="K152" s="70"/>
      <c r="L152" s="71"/>
      <c r="M152" s="72"/>
      <c r="N152" s="73"/>
      <c r="O152" s="73"/>
      <c r="P152" s="6"/>
      <c r="Q152" s="6"/>
    </row>
    <row r="153" spans="1:17" ht="33.950000000000003" customHeight="1" x14ac:dyDescent="0.2">
      <c r="A153" s="65"/>
      <c r="B153" s="66"/>
      <c r="C153" s="66"/>
      <c r="D153" s="66"/>
      <c r="E153" s="66"/>
      <c r="F153" s="67"/>
      <c r="G153" s="68"/>
      <c r="H153" s="69"/>
      <c r="I153" s="70"/>
      <c r="J153" s="70"/>
      <c r="K153" s="70"/>
      <c r="L153" s="71"/>
      <c r="M153" s="72"/>
      <c r="N153" s="73"/>
      <c r="O153" s="73"/>
      <c r="P153" s="6">
        <f>H153</f>
        <v>0</v>
      </c>
      <c r="Q153" s="6" t="str">
        <f>IF(AND(G153&gt;0,G153&lt;14),"unter 14 jährige",IF(AND(G153&gt;=14,G153&lt;18),"14 - 17 jährige",IF(AND(G153&gt;=18,G153&lt;27),"18 - 26 jährige",IF(G153&gt;26,"über 26 jährige",""))))</f>
        <v/>
      </c>
    </row>
    <row r="154" spans="1:17" ht="33.950000000000003" customHeight="1" x14ac:dyDescent="0.2">
      <c r="A154" s="65"/>
      <c r="B154" s="60"/>
      <c r="C154" s="74"/>
      <c r="D154" s="74"/>
      <c r="E154" s="74"/>
      <c r="F154" s="67"/>
      <c r="G154" s="68"/>
      <c r="H154" s="69"/>
      <c r="I154" s="70"/>
      <c r="J154" s="70"/>
      <c r="K154" s="70"/>
      <c r="L154" s="71"/>
      <c r="M154" s="72"/>
      <c r="N154" s="73"/>
      <c r="O154" s="73"/>
      <c r="P154" s="6"/>
      <c r="Q154" s="6"/>
    </row>
    <row r="155" spans="1:17" ht="33.950000000000003" customHeight="1" x14ac:dyDescent="0.2">
      <c r="A155" s="65"/>
      <c r="B155" s="66"/>
      <c r="C155" s="66"/>
      <c r="D155" s="66"/>
      <c r="E155" s="66"/>
      <c r="F155" s="67"/>
      <c r="G155" s="68"/>
      <c r="H155" s="69"/>
      <c r="I155" s="70"/>
      <c r="J155" s="70"/>
      <c r="K155" s="70"/>
      <c r="L155" s="71"/>
      <c r="M155" s="72"/>
      <c r="N155" s="73"/>
      <c r="O155" s="73"/>
      <c r="P155" s="6">
        <f>H155</f>
        <v>0</v>
      </c>
      <c r="Q155" s="6" t="str">
        <f>IF(AND(G155&gt;0,G155&lt;14),"unter 14 jährige",IF(AND(G155&gt;=14,G155&lt;18),"14 - 17 jährige",IF(AND(G155&gt;=18,G155&lt;27),"18 - 26 jährige",IF(G155&gt;26,"über 26 jährige",""))))</f>
        <v/>
      </c>
    </row>
    <row r="156" spans="1:17" ht="33.950000000000003" customHeight="1" x14ac:dyDescent="0.2">
      <c r="A156" s="65"/>
      <c r="B156" s="60"/>
      <c r="C156" s="74"/>
      <c r="D156" s="74"/>
      <c r="E156" s="74"/>
      <c r="F156" s="67"/>
      <c r="G156" s="68"/>
      <c r="H156" s="69"/>
      <c r="I156" s="70"/>
      <c r="J156" s="70"/>
      <c r="K156" s="70"/>
      <c r="L156" s="71"/>
      <c r="M156" s="72"/>
      <c r="N156" s="73"/>
      <c r="O156" s="73"/>
      <c r="P156" s="6"/>
      <c r="Q156" s="6"/>
    </row>
    <row r="157" spans="1:17" ht="33.950000000000003" customHeight="1" x14ac:dyDescent="0.2">
      <c r="A157" s="65"/>
      <c r="B157" s="66"/>
      <c r="C157" s="66"/>
      <c r="D157" s="66"/>
      <c r="E157" s="66"/>
      <c r="F157" s="67"/>
      <c r="G157" s="68"/>
      <c r="H157" s="69"/>
      <c r="I157" s="70"/>
      <c r="J157" s="70"/>
      <c r="K157" s="70"/>
      <c r="L157" s="71"/>
      <c r="M157" s="72"/>
      <c r="N157" s="73"/>
      <c r="O157" s="73"/>
      <c r="P157" s="6">
        <f>H157</f>
        <v>0</v>
      </c>
      <c r="Q157" s="6" t="str">
        <f>IF(AND(G157&gt;0,G157&lt;14),"unter 14 jährige",IF(AND(G157&gt;=14,G157&lt;18),"14 - 17 jährige",IF(AND(G157&gt;=18,G157&lt;27),"18 - 26 jährige",IF(G157&gt;26,"über 26 jährige",""))))</f>
        <v/>
      </c>
    </row>
    <row r="158" spans="1:17" ht="33.950000000000003" customHeight="1" x14ac:dyDescent="0.2">
      <c r="A158" s="65"/>
      <c r="B158" s="60"/>
      <c r="C158" s="74"/>
      <c r="D158" s="74"/>
      <c r="E158" s="74"/>
      <c r="F158" s="67"/>
      <c r="G158" s="68"/>
      <c r="H158" s="69"/>
      <c r="I158" s="70"/>
      <c r="J158" s="70"/>
      <c r="K158" s="70"/>
      <c r="L158" s="71"/>
      <c r="M158" s="72"/>
      <c r="N158" s="73"/>
      <c r="O158" s="73"/>
      <c r="P158" s="6"/>
      <c r="Q158" s="6"/>
    </row>
    <row r="159" spans="1:17" ht="33.950000000000003" customHeight="1" x14ac:dyDescent="0.2">
      <c r="A159" s="65"/>
      <c r="B159" s="66"/>
      <c r="C159" s="66"/>
      <c r="D159" s="66"/>
      <c r="E159" s="66"/>
      <c r="F159" s="67"/>
      <c r="G159" s="68"/>
      <c r="H159" s="69"/>
      <c r="I159" s="70"/>
      <c r="J159" s="70"/>
      <c r="K159" s="70"/>
      <c r="L159" s="71"/>
      <c r="M159" s="72"/>
      <c r="N159" s="73"/>
      <c r="O159" s="73"/>
      <c r="P159" s="6">
        <f>H159</f>
        <v>0</v>
      </c>
      <c r="Q159" s="6" t="str">
        <f>IF(AND(G159&gt;0,G159&lt;14),"unter 14 jährige",IF(AND(G159&gt;=14,G159&lt;18),"14 - 17 jährige",IF(AND(G159&gt;=18,G159&lt;27),"18 - 26 jährige",IF(G159&gt;26,"über 26 jährige",""))))</f>
        <v/>
      </c>
    </row>
    <row r="160" spans="1:17" ht="33.950000000000003" customHeight="1" x14ac:dyDescent="0.2">
      <c r="A160" s="65"/>
      <c r="B160" s="60"/>
      <c r="C160" s="74"/>
      <c r="D160" s="74"/>
      <c r="E160" s="74"/>
      <c r="F160" s="67"/>
      <c r="G160" s="68"/>
      <c r="H160" s="69"/>
      <c r="I160" s="70"/>
      <c r="J160" s="70"/>
      <c r="K160" s="70"/>
      <c r="L160" s="71"/>
      <c r="M160" s="72"/>
      <c r="N160" s="73"/>
      <c r="O160" s="73"/>
      <c r="P160" s="6"/>
      <c r="Q160" s="6"/>
    </row>
    <row r="161" spans="1:17" ht="33.950000000000003" customHeight="1" x14ac:dyDescent="0.2">
      <c r="A161" s="65"/>
      <c r="B161" s="66"/>
      <c r="C161" s="66"/>
      <c r="D161" s="66"/>
      <c r="E161" s="66"/>
      <c r="F161" s="67"/>
      <c r="G161" s="68"/>
      <c r="H161" s="69"/>
      <c r="I161" s="70"/>
      <c r="J161" s="70"/>
      <c r="K161" s="70"/>
      <c r="L161" s="71"/>
      <c r="M161" s="72"/>
      <c r="N161" s="73"/>
      <c r="O161" s="73"/>
      <c r="P161" s="6">
        <f>H161</f>
        <v>0</v>
      </c>
      <c r="Q161" s="6" t="str">
        <f>IF(AND(G161&gt;0,G161&lt;14),"unter 14 jährige",IF(AND(G161&gt;=14,G161&lt;18),"14 - 17 jährige",IF(AND(G161&gt;=18,G161&lt;27),"18 - 26 jährige",IF(G161&gt;26,"über 26 jährige",""))))</f>
        <v/>
      </c>
    </row>
    <row r="162" spans="1:17" ht="33.950000000000003" customHeight="1" x14ac:dyDescent="0.2">
      <c r="A162" s="65"/>
      <c r="B162" s="60"/>
      <c r="C162" s="74"/>
      <c r="D162" s="74"/>
      <c r="E162" s="74"/>
      <c r="F162" s="67"/>
      <c r="G162" s="68"/>
      <c r="H162" s="69"/>
      <c r="I162" s="70"/>
      <c r="J162" s="70"/>
      <c r="K162" s="70"/>
      <c r="L162" s="71"/>
      <c r="M162" s="72"/>
      <c r="N162" s="73"/>
      <c r="O162" s="73"/>
      <c r="P162" s="6"/>
      <c r="Q162" s="6"/>
    </row>
    <row r="163" spans="1:17" ht="33.950000000000003" customHeight="1" x14ac:dyDescent="0.2">
      <c r="A163" s="65"/>
      <c r="B163" s="66"/>
      <c r="C163" s="66"/>
      <c r="D163" s="66"/>
      <c r="E163" s="66"/>
      <c r="F163" s="67"/>
      <c r="G163" s="68"/>
      <c r="H163" s="69"/>
      <c r="I163" s="70"/>
      <c r="J163" s="70"/>
      <c r="K163" s="70"/>
      <c r="L163" s="71"/>
      <c r="M163" s="72"/>
      <c r="N163" s="73"/>
      <c r="O163" s="73"/>
      <c r="P163" s="6">
        <f>H163</f>
        <v>0</v>
      </c>
      <c r="Q163" s="6" t="str">
        <f>IF(AND(G163&gt;0,G163&lt;14),"unter 14 jährige",IF(AND(G163&gt;=14,G163&lt;18),"14 - 17 jährige",IF(AND(G163&gt;=18,G163&lt;27),"18 - 26 jährige",IF(G163&gt;26,"über 26 jährige",""))))</f>
        <v/>
      </c>
    </row>
    <row r="164" spans="1:17" ht="33.950000000000003" customHeight="1" x14ac:dyDescent="0.2">
      <c r="A164" s="65"/>
      <c r="B164" s="60"/>
      <c r="C164" s="74"/>
      <c r="D164" s="74"/>
      <c r="E164" s="74"/>
      <c r="F164" s="67"/>
      <c r="G164" s="68"/>
      <c r="H164" s="69"/>
      <c r="I164" s="70"/>
      <c r="J164" s="70"/>
      <c r="K164" s="70"/>
      <c r="L164" s="71"/>
      <c r="M164" s="72"/>
      <c r="N164" s="73"/>
      <c r="O164" s="73"/>
      <c r="P164" s="6"/>
      <c r="Q164" s="6"/>
    </row>
    <row r="165" spans="1:17" ht="33.950000000000003" customHeight="1" x14ac:dyDescent="0.2">
      <c r="A165" s="65"/>
      <c r="B165" s="66"/>
      <c r="C165" s="66"/>
      <c r="D165" s="66"/>
      <c r="E165" s="66"/>
      <c r="F165" s="67"/>
      <c r="G165" s="68"/>
      <c r="H165" s="69"/>
      <c r="I165" s="70"/>
      <c r="J165" s="70"/>
      <c r="K165" s="70"/>
      <c r="L165" s="71"/>
      <c r="M165" s="72"/>
      <c r="N165" s="73"/>
      <c r="O165" s="73"/>
      <c r="P165" s="6">
        <f>H165</f>
        <v>0</v>
      </c>
      <c r="Q165" s="6" t="str">
        <f>IF(AND(G165&gt;0,G165&lt;14),"unter 14 jährige",IF(AND(G165&gt;=14,G165&lt;18),"14 - 17 jährige",IF(AND(G165&gt;=18,G165&lt;27),"18 - 26 jährige",IF(G165&gt;26,"über 26 jährige",""))))</f>
        <v/>
      </c>
    </row>
    <row r="166" spans="1:17" ht="33.950000000000003" customHeight="1" x14ac:dyDescent="0.2">
      <c r="A166" s="65"/>
      <c r="B166" s="60"/>
      <c r="C166" s="74"/>
      <c r="D166" s="74"/>
      <c r="E166" s="74"/>
      <c r="F166" s="67"/>
      <c r="G166" s="68"/>
      <c r="H166" s="69"/>
      <c r="I166" s="70"/>
      <c r="J166" s="70"/>
      <c r="K166" s="70"/>
      <c r="L166" s="71"/>
      <c r="M166" s="72"/>
      <c r="N166" s="73"/>
      <c r="O166" s="73"/>
      <c r="P166" s="6"/>
      <c r="Q166" s="6"/>
    </row>
    <row r="167" spans="1:17" ht="33.950000000000003" customHeight="1" x14ac:dyDescent="0.2">
      <c r="A167" s="65"/>
      <c r="B167" s="66"/>
      <c r="C167" s="66"/>
      <c r="D167" s="66"/>
      <c r="E167" s="66"/>
      <c r="F167" s="67"/>
      <c r="G167" s="68"/>
      <c r="H167" s="69"/>
      <c r="I167" s="70"/>
      <c r="J167" s="70"/>
      <c r="K167" s="70"/>
      <c r="L167" s="71"/>
      <c r="M167" s="72"/>
      <c r="N167" s="73"/>
      <c r="O167" s="73"/>
      <c r="P167" s="6">
        <f>H167</f>
        <v>0</v>
      </c>
      <c r="Q167" s="6" t="str">
        <f>IF(AND(G167&gt;0,G167&lt;14),"unter 14 jährige",IF(AND(G167&gt;=14,G167&lt;18),"14 - 17 jährige",IF(AND(G167&gt;=18,G167&lt;27),"18 - 26 jährige",IF(G167&gt;26,"über 26 jährige",""))))</f>
        <v/>
      </c>
    </row>
    <row r="168" spans="1:17" ht="33.950000000000003" customHeight="1" x14ac:dyDescent="0.2">
      <c r="A168" s="65"/>
      <c r="B168" s="60"/>
      <c r="C168" s="74"/>
      <c r="D168" s="74"/>
      <c r="E168" s="74"/>
      <c r="F168" s="67"/>
      <c r="G168" s="68"/>
      <c r="H168" s="69"/>
      <c r="I168" s="70"/>
      <c r="J168" s="70"/>
      <c r="K168" s="70"/>
      <c r="L168" s="71"/>
      <c r="M168" s="72"/>
      <c r="N168" s="73"/>
      <c r="O168" s="73"/>
      <c r="P168" s="6"/>
      <c r="Q168" s="6"/>
    </row>
    <row r="169" spans="1:17" ht="33.950000000000003" customHeight="1" x14ac:dyDescent="0.2">
      <c r="A169" s="65"/>
      <c r="B169" s="66"/>
      <c r="C169" s="66"/>
      <c r="D169" s="66"/>
      <c r="E169" s="66"/>
      <c r="F169" s="67"/>
      <c r="G169" s="68"/>
      <c r="H169" s="69"/>
      <c r="I169" s="70"/>
      <c r="J169" s="70"/>
      <c r="K169" s="70"/>
      <c r="L169" s="71"/>
      <c r="M169" s="72"/>
      <c r="N169" s="73"/>
      <c r="O169" s="73"/>
      <c r="P169" s="6">
        <f>H169</f>
        <v>0</v>
      </c>
      <c r="Q169" s="6" t="str">
        <f>IF(AND(G169&gt;0,G169&lt;14),"unter 14 jährige",IF(AND(G169&gt;=14,G169&lt;18),"14 - 17 jährige",IF(AND(G169&gt;=18,G169&lt;27),"18 - 26 jährige",IF(G169&gt;26,"über 26 jährige",""))))</f>
        <v/>
      </c>
    </row>
    <row r="170" spans="1:17" ht="33.950000000000003" customHeight="1" x14ac:dyDescent="0.2">
      <c r="A170" s="65"/>
      <c r="B170" s="60"/>
      <c r="C170" s="74"/>
      <c r="D170" s="74"/>
      <c r="E170" s="74"/>
      <c r="F170" s="67"/>
      <c r="G170" s="68"/>
      <c r="H170" s="69"/>
      <c r="I170" s="70"/>
      <c r="J170" s="70"/>
      <c r="K170" s="70"/>
      <c r="L170" s="71"/>
      <c r="M170" s="72"/>
      <c r="N170" s="73"/>
      <c r="O170" s="73"/>
      <c r="P170" s="6"/>
      <c r="Q170" s="6"/>
    </row>
    <row r="171" spans="1:17" ht="33.950000000000003" customHeight="1" x14ac:dyDescent="0.2">
      <c r="A171" s="65"/>
      <c r="B171" s="66"/>
      <c r="C171" s="66"/>
      <c r="D171" s="66"/>
      <c r="E171" s="66"/>
      <c r="F171" s="67"/>
      <c r="G171" s="68"/>
      <c r="H171" s="69"/>
      <c r="I171" s="70"/>
      <c r="J171" s="70"/>
      <c r="K171" s="70"/>
      <c r="L171" s="71"/>
      <c r="M171" s="72"/>
      <c r="N171" s="73"/>
      <c r="O171" s="73"/>
      <c r="P171" s="6">
        <f>H171</f>
        <v>0</v>
      </c>
      <c r="Q171" s="6" t="str">
        <f>IF(AND(G171&gt;0,G171&lt;14),"unter 14 jährige",IF(AND(G171&gt;=14,G171&lt;18),"14 - 17 jährige",IF(AND(G171&gt;=18,G171&lt;27),"18 - 26 jährige",IF(G171&gt;26,"über 26 jährige",""))))</f>
        <v/>
      </c>
    </row>
    <row r="172" spans="1:17" ht="33.950000000000003" customHeight="1" x14ac:dyDescent="0.2">
      <c r="A172" s="65"/>
      <c r="B172" s="60"/>
      <c r="C172" s="74"/>
      <c r="D172" s="74"/>
      <c r="E172" s="74"/>
      <c r="F172" s="67"/>
      <c r="G172" s="68"/>
      <c r="H172" s="69"/>
      <c r="I172" s="70"/>
      <c r="J172" s="70"/>
      <c r="K172" s="70"/>
      <c r="L172" s="71"/>
      <c r="M172" s="72"/>
      <c r="N172" s="73"/>
      <c r="O172" s="73"/>
      <c r="P172" s="6"/>
      <c r="Q172" s="6"/>
    </row>
    <row r="173" spans="1:17" ht="33.950000000000003" customHeight="1" x14ac:dyDescent="0.2">
      <c r="A173" s="65"/>
      <c r="B173" s="66"/>
      <c r="C173" s="66"/>
      <c r="D173" s="66"/>
      <c r="E173" s="66"/>
      <c r="F173" s="67"/>
      <c r="G173" s="68"/>
      <c r="H173" s="69"/>
      <c r="I173" s="70"/>
      <c r="J173" s="70"/>
      <c r="K173" s="70"/>
      <c r="L173" s="71"/>
      <c r="M173" s="72"/>
      <c r="N173" s="73"/>
      <c r="O173" s="73"/>
      <c r="P173" s="6">
        <f>H173</f>
        <v>0</v>
      </c>
      <c r="Q173" s="6" t="str">
        <f>IF(AND(G173&gt;0,G173&lt;14),"unter 14 jährige",IF(AND(G173&gt;=14,G173&lt;18),"14 - 17 jährige",IF(AND(G173&gt;=18,G173&lt;27),"18 - 26 jährige",IF(G173&gt;26,"über 26 jährige",""))))</f>
        <v/>
      </c>
    </row>
    <row r="174" spans="1:17" ht="33.950000000000003" customHeight="1" x14ac:dyDescent="0.2">
      <c r="A174" s="65"/>
      <c r="B174" s="60"/>
      <c r="C174" s="74"/>
      <c r="D174" s="74"/>
      <c r="E174" s="74"/>
      <c r="F174" s="67"/>
      <c r="G174" s="68"/>
      <c r="H174" s="69"/>
      <c r="I174" s="70"/>
      <c r="J174" s="70"/>
      <c r="K174" s="70"/>
      <c r="L174" s="71"/>
      <c r="M174" s="72"/>
      <c r="N174" s="73"/>
      <c r="O174" s="73"/>
      <c r="P174" s="6"/>
      <c r="Q174" s="6"/>
    </row>
    <row r="175" spans="1:17" ht="33.950000000000003" customHeight="1" x14ac:dyDescent="0.2">
      <c r="A175" s="65"/>
      <c r="B175" s="66"/>
      <c r="C175" s="66"/>
      <c r="D175" s="66"/>
      <c r="E175" s="66"/>
      <c r="F175" s="67"/>
      <c r="G175" s="68"/>
      <c r="H175" s="69"/>
      <c r="I175" s="70"/>
      <c r="J175" s="70"/>
      <c r="K175" s="70"/>
      <c r="L175" s="71"/>
      <c r="M175" s="72"/>
      <c r="N175" s="73"/>
      <c r="O175" s="73"/>
      <c r="P175" s="6">
        <f>H175</f>
        <v>0</v>
      </c>
      <c r="Q175" s="6" t="str">
        <f>IF(AND(G175&gt;0,G175&lt;14),"unter 14 jährige",IF(AND(G175&gt;=14,G175&lt;18),"14 - 17 jährige",IF(AND(G175&gt;=18,G175&lt;27),"18 - 26 jährige",IF(G175&gt;26,"über 26 jährige",""))))</f>
        <v/>
      </c>
    </row>
    <row r="176" spans="1:17" ht="33.950000000000003" customHeight="1" x14ac:dyDescent="0.2">
      <c r="A176" s="65"/>
      <c r="B176" s="60"/>
      <c r="C176" s="74"/>
      <c r="D176" s="74"/>
      <c r="E176" s="74"/>
      <c r="F176" s="67"/>
      <c r="G176" s="68"/>
      <c r="H176" s="69"/>
      <c r="I176" s="70"/>
      <c r="J176" s="70"/>
      <c r="K176" s="70"/>
      <c r="L176" s="71"/>
      <c r="M176" s="72"/>
      <c r="N176" s="73"/>
      <c r="O176" s="73"/>
      <c r="P176" s="6"/>
      <c r="Q176" s="6"/>
    </row>
    <row r="177" spans="1:17" ht="33.950000000000003" customHeight="1" x14ac:dyDescent="0.2">
      <c r="A177" s="65"/>
      <c r="B177" s="66"/>
      <c r="C177" s="66"/>
      <c r="D177" s="66"/>
      <c r="E177" s="66"/>
      <c r="F177" s="67"/>
      <c r="G177" s="68"/>
      <c r="H177" s="69"/>
      <c r="I177" s="70"/>
      <c r="J177" s="70"/>
      <c r="K177" s="70"/>
      <c r="L177" s="71"/>
      <c r="M177" s="72"/>
      <c r="N177" s="73"/>
      <c r="O177" s="73"/>
      <c r="P177" s="6">
        <f>H177</f>
        <v>0</v>
      </c>
      <c r="Q177" s="6" t="str">
        <f>IF(AND(G177&gt;0,G177&lt;14),"unter 14 jährige",IF(AND(G177&gt;=14,G177&lt;18),"14 - 17 jährige",IF(AND(G177&gt;=18,G177&lt;27),"18 - 26 jährige",IF(G177&gt;26,"über 26 jährige",""))))</f>
        <v/>
      </c>
    </row>
    <row r="178" spans="1:17" ht="33.950000000000003" customHeight="1" x14ac:dyDescent="0.2">
      <c r="A178" s="65"/>
      <c r="B178" s="60"/>
      <c r="C178" s="74"/>
      <c r="D178" s="74"/>
      <c r="E178" s="74"/>
      <c r="F178" s="67"/>
      <c r="G178" s="68"/>
      <c r="H178" s="69"/>
      <c r="I178" s="70"/>
      <c r="J178" s="70"/>
      <c r="K178" s="70"/>
      <c r="L178" s="71"/>
      <c r="M178" s="72"/>
      <c r="N178" s="73"/>
      <c r="O178" s="73"/>
      <c r="P178" s="6"/>
      <c r="Q178" s="6"/>
    </row>
    <row r="179" spans="1:17" ht="33.950000000000003" customHeight="1" x14ac:dyDescent="0.2">
      <c r="A179" s="65"/>
      <c r="B179" s="66"/>
      <c r="C179" s="66"/>
      <c r="D179" s="66"/>
      <c r="E179" s="66"/>
      <c r="F179" s="67"/>
      <c r="G179" s="68"/>
      <c r="H179" s="69"/>
      <c r="I179" s="70"/>
      <c r="J179" s="70"/>
      <c r="K179" s="70"/>
      <c r="L179" s="71"/>
      <c r="M179" s="72"/>
      <c r="N179" s="73"/>
      <c r="O179" s="73"/>
      <c r="P179" s="6">
        <f>H179</f>
        <v>0</v>
      </c>
      <c r="Q179" s="6" t="str">
        <f>IF(AND(G179&gt;0,G179&lt;14),"unter 14 jährige",IF(AND(G179&gt;=14,G179&lt;18),"14 - 17 jährige",IF(AND(G179&gt;=18,G179&lt;27),"18 - 26 jährige",IF(G179&gt;26,"über 26 jährige",""))))</f>
        <v/>
      </c>
    </row>
    <row r="180" spans="1:17" ht="33.950000000000003" customHeight="1" x14ac:dyDescent="0.2">
      <c r="A180" s="65"/>
      <c r="B180" s="60"/>
      <c r="C180" s="74"/>
      <c r="D180" s="74"/>
      <c r="E180" s="74"/>
      <c r="F180" s="67"/>
      <c r="G180" s="68"/>
      <c r="H180" s="69"/>
      <c r="I180" s="70"/>
      <c r="J180" s="70"/>
      <c r="K180" s="70"/>
      <c r="L180" s="71"/>
      <c r="M180" s="72"/>
      <c r="N180" s="73"/>
      <c r="O180" s="73"/>
      <c r="P180" s="6"/>
      <c r="Q180" s="6"/>
    </row>
    <row r="181" spans="1:17" ht="33.950000000000003" customHeight="1" x14ac:dyDescent="0.2">
      <c r="A181" s="65"/>
      <c r="B181" s="66"/>
      <c r="C181" s="66"/>
      <c r="D181" s="66"/>
      <c r="E181" s="66"/>
      <c r="F181" s="67"/>
      <c r="G181" s="68"/>
      <c r="H181" s="69"/>
      <c r="I181" s="70"/>
      <c r="J181" s="70"/>
      <c r="K181" s="70"/>
      <c r="L181" s="71"/>
      <c r="M181" s="72"/>
      <c r="N181" s="73"/>
      <c r="O181" s="73"/>
      <c r="P181" s="6">
        <f>H181</f>
        <v>0</v>
      </c>
      <c r="Q181" s="6" t="str">
        <f>IF(AND(G181&gt;0,G181&lt;14),"unter 14 jährige",IF(AND(G181&gt;=14,G181&lt;18),"14 - 17 jährige",IF(AND(G181&gt;=18,G181&lt;27),"18 - 26 jährige",IF(G181&gt;26,"über 26 jährige",""))))</f>
        <v/>
      </c>
    </row>
    <row r="182" spans="1:17" ht="33.950000000000003" customHeight="1" x14ac:dyDescent="0.2">
      <c r="A182" s="65"/>
      <c r="B182" s="60"/>
      <c r="C182" s="74"/>
      <c r="D182" s="74"/>
      <c r="E182" s="74"/>
      <c r="F182" s="67"/>
      <c r="G182" s="68"/>
      <c r="H182" s="69"/>
      <c r="I182" s="70"/>
      <c r="J182" s="70"/>
      <c r="K182" s="70"/>
      <c r="L182" s="71"/>
      <c r="M182" s="72"/>
      <c r="N182" s="73"/>
      <c r="O182" s="73"/>
      <c r="P182" s="6"/>
      <c r="Q182" s="6"/>
    </row>
    <row r="183" spans="1:17" ht="33.950000000000003" customHeight="1" x14ac:dyDescent="0.2">
      <c r="A183" s="65"/>
      <c r="B183" s="66"/>
      <c r="C183" s="66"/>
      <c r="D183" s="66"/>
      <c r="E183" s="66"/>
      <c r="F183" s="67"/>
      <c r="G183" s="68"/>
      <c r="H183" s="69"/>
      <c r="I183" s="70"/>
      <c r="J183" s="70"/>
      <c r="K183" s="70"/>
      <c r="L183" s="71"/>
      <c r="M183" s="72"/>
      <c r="N183" s="73"/>
      <c r="O183" s="73"/>
      <c r="P183" s="6">
        <f>H183</f>
        <v>0</v>
      </c>
      <c r="Q183" s="6" t="str">
        <f>IF(AND(G183&gt;0,G183&lt;14),"unter 14 jährige",IF(AND(G183&gt;=14,G183&lt;18),"14 - 17 jährige",IF(AND(G183&gt;=18,G183&lt;27),"18 - 26 jährige",IF(G183&gt;26,"über 26 jährige",""))))</f>
        <v/>
      </c>
    </row>
    <row r="184" spans="1:17" ht="33.950000000000003" customHeight="1" x14ac:dyDescent="0.2">
      <c r="A184" s="65"/>
      <c r="B184" s="60"/>
      <c r="C184" s="74"/>
      <c r="D184" s="74"/>
      <c r="E184" s="74"/>
      <c r="F184" s="67"/>
      <c r="G184" s="68"/>
      <c r="H184" s="69"/>
      <c r="I184" s="70"/>
      <c r="J184" s="70"/>
      <c r="K184" s="70"/>
      <c r="L184" s="71"/>
      <c r="M184" s="72"/>
      <c r="N184" s="73"/>
      <c r="O184" s="73"/>
      <c r="P184" s="6"/>
      <c r="Q184" s="6"/>
    </row>
    <row r="185" spans="1:17" ht="33.950000000000003" customHeight="1" x14ac:dyDescent="0.2">
      <c r="A185" s="65"/>
      <c r="B185" s="66"/>
      <c r="C185" s="66"/>
      <c r="D185" s="66"/>
      <c r="E185" s="66"/>
      <c r="F185" s="67"/>
      <c r="G185" s="68"/>
      <c r="H185" s="69"/>
      <c r="I185" s="70"/>
      <c r="J185" s="70"/>
      <c r="K185" s="70"/>
      <c r="L185" s="71"/>
      <c r="M185" s="72"/>
      <c r="N185" s="73"/>
      <c r="O185" s="73"/>
      <c r="P185" s="6">
        <f>H185</f>
        <v>0</v>
      </c>
      <c r="Q185" s="6" t="str">
        <f>IF(AND(G185&gt;0,G185&lt;14),"unter 14 jährige",IF(AND(G185&gt;=14,G185&lt;18),"14 - 17 jährige",IF(AND(G185&gt;=18,G185&lt;27),"18 - 26 jährige",IF(G185&gt;26,"über 26 jährige",""))))</f>
        <v/>
      </c>
    </row>
    <row r="186" spans="1:17" ht="33.950000000000003" customHeight="1" x14ac:dyDescent="0.2">
      <c r="A186" s="65"/>
      <c r="B186" s="60"/>
      <c r="C186" s="74"/>
      <c r="D186" s="74"/>
      <c r="E186" s="74"/>
      <c r="F186" s="67"/>
      <c r="G186" s="68"/>
      <c r="H186" s="69"/>
      <c r="I186" s="70"/>
      <c r="J186" s="70"/>
      <c r="K186" s="70"/>
      <c r="L186" s="71"/>
      <c r="M186" s="72"/>
      <c r="N186" s="73"/>
      <c r="O186" s="73"/>
      <c r="P186" s="6"/>
      <c r="Q186" s="6"/>
    </row>
    <row r="187" spans="1:17" ht="33.950000000000003" customHeight="1" x14ac:dyDescent="0.2">
      <c r="A187" s="65"/>
      <c r="B187" s="66"/>
      <c r="C187" s="66"/>
      <c r="D187" s="66"/>
      <c r="E187" s="66"/>
      <c r="F187" s="67"/>
      <c r="G187" s="68"/>
      <c r="H187" s="69"/>
      <c r="I187" s="70"/>
      <c r="J187" s="70"/>
      <c r="K187" s="70"/>
      <c r="L187" s="71"/>
      <c r="M187" s="72"/>
      <c r="N187" s="73"/>
      <c r="O187" s="73"/>
      <c r="P187" s="6">
        <f>H187</f>
        <v>0</v>
      </c>
      <c r="Q187" s="6" t="str">
        <f>IF(AND(G187&gt;0,G187&lt;14),"unter 14 jährige",IF(AND(G187&gt;=14,G187&lt;18),"14 - 17 jährige",IF(AND(G187&gt;=18,G187&lt;27),"18 - 26 jährige",IF(G187&gt;26,"über 26 jährige",""))))</f>
        <v/>
      </c>
    </row>
    <row r="188" spans="1:17" ht="33.950000000000003" customHeight="1" x14ac:dyDescent="0.2">
      <c r="A188" s="65"/>
      <c r="B188" s="60"/>
      <c r="C188" s="74"/>
      <c r="D188" s="74"/>
      <c r="E188" s="74"/>
      <c r="F188" s="67"/>
      <c r="G188" s="68"/>
      <c r="H188" s="69"/>
      <c r="I188" s="70"/>
      <c r="J188" s="70"/>
      <c r="K188" s="70"/>
      <c r="L188" s="71"/>
      <c r="M188" s="72"/>
      <c r="N188" s="73"/>
      <c r="O188" s="73"/>
      <c r="P188" s="6"/>
      <c r="Q188" s="6"/>
    </row>
    <row r="189" spans="1:17" ht="33.950000000000003" customHeight="1" x14ac:dyDescent="0.2">
      <c r="A189" s="65"/>
      <c r="B189" s="66"/>
      <c r="C189" s="66"/>
      <c r="D189" s="66"/>
      <c r="E189" s="66"/>
      <c r="F189" s="67"/>
      <c r="G189" s="68"/>
      <c r="H189" s="69"/>
      <c r="I189" s="70"/>
      <c r="J189" s="70"/>
      <c r="K189" s="70"/>
      <c r="L189" s="71"/>
      <c r="M189" s="72"/>
      <c r="N189" s="73"/>
      <c r="O189" s="73"/>
      <c r="P189" s="6">
        <f>H189</f>
        <v>0</v>
      </c>
      <c r="Q189" s="6" t="str">
        <f>IF(AND(G189&gt;0,G189&lt;14),"unter 14 jährige",IF(AND(G189&gt;=14,G189&lt;18),"14 - 17 jährige",IF(AND(G189&gt;=18,G189&lt;27),"18 - 26 jährige",IF(G189&gt;26,"über 26 jährige",""))))</f>
        <v/>
      </c>
    </row>
    <row r="190" spans="1:17" ht="33.950000000000003" customHeight="1" x14ac:dyDescent="0.2">
      <c r="A190" s="65"/>
      <c r="B190" s="60"/>
      <c r="C190" s="74"/>
      <c r="D190" s="74"/>
      <c r="E190" s="74"/>
      <c r="F190" s="67"/>
      <c r="G190" s="68"/>
      <c r="H190" s="69"/>
      <c r="I190" s="70"/>
      <c r="J190" s="70"/>
      <c r="K190" s="70"/>
      <c r="L190" s="71"/>
      <c r="M190" s="72"/>
      <c r="N190" s="73"/>
      <c r="O190" s="73"/>
      <c r="P190" s="6"/>
      <c r="Q190" s="6"/>
    </row>
    <row r="191" spans="1:17" ht="33.950000000000003" customHeight="1" x14ac:dyDescent="0.2">
      <c r="A191" s="65"/>
      <c r="B191" s="66"/>
      <c r="C191" s="66"/>
      <c r="D191" s="66"/>
      <c r="E191" s="66"/>
      <c r="F191" s="67"/>
      <c r="G191" s="68"/>
      <c r="H191" s="69"/>
      <c r="I191" s="70"/>
      <c r="J191" s="70"/>
      <c r="K191" s="70"/>
      <c r="L191" s="71"/>
      <c r="M191" s="72"/>
      <c r="N191" s="73"/>
      <c r="O191" s="73"/>
      <c r="P191" s="6">
        <f>H191</f>
        <v>0</v>
      </c>
      <c r="Q191" s="6" t="str">
        <f>IF(AND(G191&gt;0,G191&lt;14),"unter 14 jährige",IF(AND(G191&gt;=14,G191&lt;18),"14 - 17 jährige",IF(AND(G191&gt;=18,G191&lt;27),"18 - 26 jährige",IF(G191&gt;26,"über 26 jährige",""))))</f>
        <v/>
      </c>
    </row>
    <row r="192" spans="1:17" ht="33.950000000000003" customHeight="1" x14ac:dyDescent="0.2">
      <c r="A192" s="65"/>
      <c r="B192" s="60"/>
      <c r="C192" s="74"/>
      <c r="D192" s="74"/>
      <c r="E192" s="74"/>
      <c r="F192" s="67"/>
      <c r="G192" s="68"/>
      <c r="H192" s="69"/>
      <c r="I192" s="70"/>
      <c r="J192" s="70"/>
      <c r="K192" s="70"/>
      <c r="L192" s="71"/>
      <c r="M192" s="72"/>
      <c r="N192" s="73"/>
      <c r="O192" s="73"/>
      <c r="P192" s="6"/>
      <c r="Q192" s="6"/>
    </row>
    <row r="193" spans="1:17" ht="33.950000000000003" customHeight="1" x14ac:dyDescent="0.2">
      <c r="A193" s="65"/>
      <c r="B193" s="66"/>
      <c r="C193" s="66"/>
      <c r="D193" s="66"/>
      <c r="E193" s="66"/>
      <c r="F193" s="67"/>
      <c r="G193" s="68"/>
      <c r="H193" s="69"/>
      <c r="I193" s="70"/>
      <c r="J193" s="70"/>
      <c r="K193" s="70"/>
      <c r="L193" s="71"/>
      <c r="M193" s="72"/>
      <c r="N193" s="73"/>
      <c r="O193" s="73"/>
      <c r="P193" s="6">
        <f>H193</f>
        <v>0</v>
      </c>
      <c r="Q193" s="6" t="str">
        <f>IF(AND(G193&gt;0,G193&lt;14),"unter 14 jährige",IF(AND(G193&gt;=14,G193&lt;18),"14 - 17 jährige",IF(AND(G193&gt;=18,G193&lt;27),"18 - 26 jährige",IF(G193&gt;26,"über 26 jährige",""))))</f>
        <v/>
      </c>
    </row>
    <row r="194" spans="1:17" ht="33.950000000000003" customHeight="1" x14ac:dyDescent="0.2">
      <c r="A194" s="65"/>
      <c r="B194" s="60"/>
      <c r="C194" s="74"/>
      <c r="D194" s="74"/>
      <c r="E194" s="74"/>
      <c r="F194" s="67"/>
      <c r="G194" s="68"/>
      <c r="H194" s="69"/>
      <c r="I194" s="70"/>
      <c r="J194" s="70"/>
      <c r="K194" s="70"/>
      <c r="L194" s="71"/>
      <c r="M194" s="72"/>
      <c r="N194" s="73"/>
      <c r="O194" s="73"/>
      <c r="P194" s="6"/>
      <c r="Q194" s="6"/>
    </row>
    <row r="195" spans="1:17" ht="33.950000000000003" customHeight="1" x14ac:dyDescent="0.2">
      <c r="A195" s="65"/>
      <c r="B195" s="66"/>
      <c r="C195" s="66"/>
      <c r="D195" s="66"/>
      <c r="E195" s="66"/>
      <c r="F195" s="67"/>
      <c r="G195" s="68"/>
      <c r="H195" s="69"/>
      <c r="I195" s="70"/>
      <c r="J195" s="70"/>
      <c r="K195" s="70"/>
      <c r="L195" s="71"/>
      <c r="M195" s="72"/>
      <c r="N195" s="73"/>
      <c r="O195" s="73"/>
      <c r="P195" s="6">
        <f>H195</f>
        <v>0</v>
      </c>
      <c r="Q195" s="6" t="str">
        <f>IF(AND(G195&gt;0,G195&lt;14),"unter 14 jährige",IF(AND(G195&gt;=14,G195&lt;18),"14 - 17 jährige",IF(AND(G195&gt;=18,G195&lt;27),"18 - 26 jährige",IF(G195&gt;26,"über 26 jährige",""))))</f>
        <v/>
      </c>
    </row>
    <row r="196" spans="1:17" ht="33.950000000000003" customHeight="1" x14ac:dyDescent="0.2">
      <c r="A196" s="65"/>
      <c r="B196" s="60"/>
      <c r="C196" s="74"/>
      <c r="D196" s="74"/>
      <c r="E196" s="74"/>
      <c r="F196" s="67"/>
      <c r="G196" s="68"/>
      <c r="H196" s="69"/>
      <c r="I196" s="70"/>
      <c r="J196" s="70"/>
      <c r="K196" s="70"/>
      <c r="L196" s="71"/>
      <c r="M196" s="72"/>
      <c r="N196" s="73"/>
      <c r="O196" s="73"/>
      <c r="P196" s="6"/>
      <c r="Q196" s="6"/>
    </row>
    <row r="197" spans="1:17" ht="33.950000000000003" customHeight="1" x14ac:dyDescent="0.2">
      <c r="A197" s="65"/>
      <c r="B197" s="66"/>
      <c r="C197" s="66"/>
      <c r="D197" s="66"/>
      <c r="E197" s="66"/>
      <c r="F197" s="67"/>
      <c r="G197" s="68"/>
      <c r="H197" s="69"/>
      <c r="I197" s="70"/>
      <c r="J197" s="70"/>
      <c r="K197" s="70"/>
      <c r="L197" s="71"/>
      <c r="M197" s="72"/>
      <c r="N197" s="73"/>
      <c r="O197" s="73"/>
      <c r="P197" s="6">
        <f>H197</f>
        <v>0</v>
      </c>
      <c r="Q197" s="6" t="str">
        <f>IF(AND(G197&gt;0,G197&lt;14),"unter 14 jährige",IF(AND(G197&gt;=14,G197&lt;18),"14 - 17 jährige",IF(AND(G197&gt;=18,G197&lt;27),"18 - 26 jährige",IF(G197&gt;26,"über 26 jährige",""))))</f>
        <v/>
      </c>
    </row>
    <row r="198" spans="1:17" ht="33.950000000000003" customHeight="1" x14ac:dyDescent="0.2">
      <c r="A198" s="65"/>
      <c r="B198" s="60"/>
      <c r="C198" s="74"/>
      <c r="D198" s="74"/>
      <c r="E198" s="74"/>
      <c r="F198" s="67"/>
      <c r="G198" s="68"/>
      <c r="H198" s="69"/>
      <c r="I198" s="70"/>
      <c r="J198" s="70"/>
      <c r="K198" s="70"/>
      <c r="L198" s="71"/>
      <c r="M198" s="72"/>
      <c r="N198" s="73"/>
      <c r="O198" s="73"/>
      <c r="P198" s="6"/>
      <c r="Q198" s="6"/>
    </row>
    <row r="199" spans="1:17" ht="33.950000000000003" customHeight="1" x14ac:dyDescent="0.2">
      <c r="A199" s="65"/>
      <c r="B199" s="66"/>
      <c r="C199" s="66"/>
      <c r="D199" s="66"/>
      <c r="E199" s="66"/>
      <c r="F199" s="67"/>
      <c r="G199" s="68"/>
      <c r="H199" s="69"/>
      <c r="I199" s="70"/>
      <c r="J199" s="70"/>
      <c r="K199" s="70"/>
      <c r="L199" s="71"/>
      <c r="M199" s="72"/>
      <c r="N199" s="73"/>
      <c r="O199" s="73"/>
      <c r="P199" s="6">
        <f>H199</f>
        <v>0</v>
      </c>
      <c r="Q199" s="6" t="str">
        <f>IF(AND(G199&gt;0,G199&lt;14),"unter 14 jährige",IF(AND(G199&gt;=14,G199&lt;18),"14 - 17 jährige",IF(AND(G199&gt;=18,G199&lt;27),"18 - 26 jährige",IF(G199&gt;26,"über 26 jährige",""))))</f>
        <v/>
      </c>
    </row>
    <row r="200" spans="1:17" ht="33.950000000000003" customHeight="1" x14ac:dyDescent="0.2">
      <c r="A200" s="65"/>
      <c r="B200" s="60"/>
      <c r="C200" s="74"/>
      <c r="D200" s="74"/>
      <c r="E200" s="74"/>
      <c r="F200" s="67"/>
      <c r="G200" s="68"/>
      <c r="H200" s="69"/>
      <c r="I200" s="70"/>
      <c r="J200" s="70"/>
      <c r="K200" s="70"/>
      <c r="L200" s="71"/>
      <c r="M200" s="72"/>
      <c r="N200" s="73"/>
      <c r="O200" s="73"/>
      <c r="P200" s="6"/>
      <c r="Q200" s="6"/>
    </row>
    <row r="201" spans="1:17" ht="33.950000000000003" customHeight="1" x14ac:dyDescent="0.2">
      <c r="A201" s="65"/>
      <c r="B201" s="66"/>
      <c r="C201" s="66"/>
      <c r="D201" s="66"/>
      <c r="E201" s="66"/>
      <c r="F201" s="67"/>
      <c r="G201" s="68"/>
      <c r="H201" s="69"/>
      <c r="I201" s="70"/>
      <c r="J201" s="70"/>
      <c r="K201" s="70"/>
      <c r="L201" s="71"/>
      <c r="M201" s="72"/>
      <c r="N201" s="73"/>
      <c r="O201" s="73"/>
      <c r="P201" s="6">
        <f>H201</f>
        <v>0</v>
      </c>
      <c r="Q201" s="6" t="str">
        <f>IF(AND(G201&gt;0,G201&lt;14),"unter 14 jährige",IF(AND(G201&gt;=14,G201&lt;18),"14 - 17 jährige",IF(AND(G201&gt;=18,G201&lt;27),"18 - 26 jährige",IF(G201&gt;26,"über 26 jährige",""))))</f>
        <v/>
      </c>
    </row>
    <row r="202" spans="1:17" ht="33.950000000000003" customHeight="1" x14ac:dyDescent="0.2">
      <c r="A202" s="65"/>
      <c r="B202" s="60"/>
      <c r="C202" s="74"/>
      <c r="D202" s="74"/>
      <c r="E202" s="74"/>
      <c r="F202" s="67"/>
      <c r="G202" s="68"/>
      <c r="H202" s="69"/>
      <c r="I202" s="70"/>
      <c r="J202" s="70"/>
      <c r="K202" s="70"/>
      <c r="L202" s="71"/>
      <c r="M202" s="72"/>
      <c r="N202" s="73"/>
      <c r="O202" s="73"/>
      <c r="P202" s="6"/>
      <c r="Q202" s="6"/>
    </row>
    <row r="203" spans="1:17" ht="33.950000000000003" customHeight="1" x14ac:dyDescent="0.2">
      <c r="A203" s="65"/>
      <c r="B203" s="66"/>
      <c r="C203" s="66"/>
      <c r="D203" s="66"/>
      <c r="E203" s="66"/>
      <c r="F203" s="67"/>
      <c r="G203" s="68"/>
      <c r="H203" s="69"/>
      <c r="I203" s="70"/>
      <c r="J203" s="70"/>
      <c r="K203" s="70"/>
      <c r="L203" s="71"/>
      <c r="M203" s="72"/>
      <c r="N203" s="73"/>
      <c r="O203" s="73"/>
      <c r="P203" s="6">
        <f>H203</f>
        <v>0</v>
      </c>
      <c r="Q203" s="6" t="str">
        <f>IF(AND(G203&gt;0,G203&lt;14),"unter 14 jährige",IF(AND(G203&gt;=14,G203&lt;18),"14 - 17 jährige",IF(AND(G203&gt;=18,G203&lt;27),"18 - 26 jährige",IF(G203&gt;26,"über 26 jährige",""))))</f>
        <v/>
      </c>
    </row>
    <row r="204" spans="1:17" ht="33.950000000000003" customHeight="1" x14ac:dyDescent="0.2">
      <c r="A204" s="65"/>
      <c r="B204" s="60"/>
      <c r="C204" s="74"/>
      <c r="D204" s="74"/>
      <c r="E204" s="74"/>
      <c r="F204" s="67"/>
      <c r="G204" s="68"/>
      <c r="H204" s="69"/>
      <c r="I204" s="70"/>
      <c r="J204" s="70"/>
      <c r="K204" s="70"/>
      <c r="L204" s="71"/>
      <c r="M204" s="72"/>
      <c r="N204" s="73"/>
      <c r="O204" s="73"/>
      <c r="P204" s="6"/>
      <c r="Q204" s="6"/>
    </row>
    <row r="205" spans="1:17" ht="33.950000000000003" customHeight="1" x14ac:dyDescent="0.2">
      <c r="A205" s="65"/>
      <c r="B205" s="66"/>
      <c r="C205" s="66"/>
      <c r="D205" s="66"/>
      <c r="E205" s="66"/>
      <c r="F205" s="67"/>
      <c r="G205" s="68"/>
      <c r="H205" s="69"/>
      <c r="I205" s="70"/>
      <c r="J205" s="70"/>
      <c r="K205" s="70"/>
      <c r="L205" s="71"/>
      <c r="M205" s="72"/>
      <c r="N205" s="73"/>
      <c r="O205" s="73"/>
      <c r="P205" s="6">
        <f>H205</f>
        <v>0</v>
      </c>
      <c r="Q205" s="6" t="str">
        <f>IF(AND(G205&gt;0,G205&lt;14),"unter 14 jährige",IF(AND(G205&gt;=14,G205&lt;18),"14 - 17 jährige",IF(AND(G205&gt;=18,G205&lt;27),"18 - 26 jährige",IF(G205&gt;26,"über 26 jährige",""))))</f>
        <v/>
      </c>
    </row>
    <row r="206" spans="1:17" ht="33.950000000000003" customHeight="1" x14ac:dyDescent="0.2">
      <c r="A206" s="65"/>
      <c r="B206" s="60"/>
      <c r="C206" s="74"/>
      <c r="D206" s="74"/>
      <c r="E206" s="74"/>
      <c r="F206" s="67"/>
      <c r="G206" s="68"/>
      <c r="H206" s="69"/>
      <c r="I206" s="70"/>
      <c r="J206" s="70"/>
      <c r="K206" s="70"/>
      <c r="L206" s="71"/>
      <c r="M206" s="72"/>
      <c r="N206" s="73"/>
      <c r="O206" s="73"/>
      <c r="P206" s="6"/>
      <c r="Q206" s="6"/>
    </row>
    <row r="207" spans="1:17" ht="33.950000000000003" customHeight="1" x14ac:dyDescent="0.2">
      <c r="A207" s="65"/>
      <c r="B207" s="66"/>
      <c r="C207" s="66"/>
      <c r="D207" s="66"/>
      <c r="E207" s="66"/>
      <c r="F207" s="67"/>
      <c r="G207" s="68"/>
      <c r="H207" s="69"/>
      <c r="I207" s="70"/>
      <c r="J207" s="70"/>
      <c r="K207" s="70"/>
      <c r="L207" s="71"/>
      <c r="M207" s="72"/>
      <c r="N207" s="73"/>
      <c r="O207" s="73"/>
      <c r="P207" s="6">
        <f>H207</f>
        <v>0</v>
      </c>
      <c r="Q207" s="6" t="str">
        <f>IF(AND(G207&gt;0,G207&lt;14),"unter 14 jährige",IF(AND(G207&gt;=14,G207&lt;18),"14 - 17 jährige",IF(AND(G207&gt;=18,G207&lt;27),"18 - 26 jährige",IF(G207&gt;26,"über 26 jährige",""))))</f>
        <v/>
      </c>
    </row>
    <row r="208" spans="1:17" ht="33.950000000000003" customHeight="1" x14ac:dyDescent="0.2">
      <c r="A208" s="65"/>
      <c r="B208" s="60"/>
      <c r="C208" s="74"/>
      <c r="D208" s="74"/>
      <c r="E208" s="74"/>
      <c r="F208" s="67"/>
      <c r="G208" s="68"/>
      <c r="H208" s="69"/>
      <c r="I208" s="70"/>
      <c r="J208" s="70"/>
      <c r="K208" s="70"/>
      <c r="L208" s="71"/>
      <c r="M208" s="72"/>
      <c r="N208" s="73"/>
      <c r="O208" s="73"/>
      <c r="P208" s="6"/>
      <c r="Q208" s="6"/>
    </row>
    <row r="209" spans="1:17" ht="33.950000000000003" customHeight="1" x14ac:dyDescent="0.2">
      <c r="A209" s="65"/>
      <c r="B209" s="66"/>
      <c r="C209" s="66"/>
      <c r="D209" s="66"/>
      <c r="E209" s="66"/>
      <c r="F209" s="67"/>
      <c r="G209" s="68"/>
      <c r="H209" s="69"/>
      <c r="I209" s="70"/>
      <c r="J209" s="70"/>
      <c r="K209" s="70"/>
      <c r="L209" s="71"/>
      <c r="M209" s="72"/>
      <c r="N209" s="73"/>
      <c r="O209" s="73"/>
      <c r="P209" s="6">
        <f>H209</f>
        <v>0</v>
      </c>
      <c r="Q209" s="6" t="str">
        <f>IF(AND(G209&gt;0,G209&lt;14),"unter 14 jährige",IF(AND(G209&gt;=14,G209&lt;18),"14 - 17 jährige",IF(AND(G209&gt;=18,G209&lt;27),"18 - 26 jährige",IF(G209&gt;26,"über 26 jährige",""))))</f>
        <v/>
      </c>
    </row>
    <row r="210" spans="1:17" ht="33.950000000000003" customHeight="1" x14ac:dyDescent="0.2">
      <c r="A210" s="65"/>
      <c r="B210" s="60"/>
      <c r="C210" s="74"/>
      <c r="D210" s="74"/>
      <c r="E210" s="74"/>
      <c r="F210" s="67"/>
      <c r="G210" s="68"/>
      <c r="H210" s="69"/>
      <c r="I210" s="70"/>
      <c r="J210" s="70"/>
      <c r="K210" s="70"/>
      <c r="L210" s="71"/>
      <c r="M210" s="72"/>
      <c r="N210" s="73"/>
      <c r="O210" s="73"/>
      <c r="P210" s="6"/>
      <c r="Q210" s="6"/>
    </row>
    <row r="211" spans="1:17" ht="33.950000000000003" customHeight="1" x14ac:dyDescent="0.2">
      <c r="A211" s="65"/>
      <c r="B211" s="66"/>
      <c r="C211" s="66"/>
      <c r="D211" s="66"/>
      <c r="E211" s="66"/>
      <c r="F211" s="67"/>
      <c r="G211" s="68"/>
      <c r="H211" s="69"/>
      <c r="I211" s="70"/>
      <c r="J211" s="70"/>
      <c r="K211" s="70"/>
      <c r="L211" s="71"/>
      <c r="M211" s="72"/>
      <c r="N211" s="73"/>
      <c r="O211" s="73"/>
      <c r="P211" s="6">
        <f>H211</f>
        <v>0</v>
      </c>
      <c r="Q211" s="6" t="str">
        <f>IF(AND(G211&gt;0,G211&lt;14),"unter 14 jährige",IF(AND(G211&gt;=14,G211&lt;18),"14 - 17 jährige",IF(AND(G211&gt;=18,G211&lt;27),"18 - 26 jährige",IF(G211&gt;26,"über 26 jährige",""))))</f>
        <v/>
      </c>
    </row>
    <row r="212" spans="1:17" ht="33.950000000000003" customHeight="1" x14ac:dyDescent="0.2">
      <c r="A212" s="65"/>
      <c r="B212" s="60"/>
      <c r="C212" s="74"/>
      <c r="D212" s="74"/>
      <c r="E212" s="74"/>
      <c r="F212" s="67"/>
      <c r="G212" s="68"/>
      <c r="H212" s="69"/>
      <c r="I212" s="70"/>
      <c r="J212" s="70"/>
      <c r="K212" s="70"/>
      <c r="L212" s="71"/>
      <c r="M212" s="72"/>
      <c r="N212" s="73"/>
      <c r="O212" s="73"/>
      <c r="P212" s="6"/>
      <c r="Q212" s="6"/>
    </row>
    <row r="213" spans="1:17" ht="33.950000000000003" customHeight="1" x14ac:dyDescent="0.2">
      <c r="A213" s="65"/>
      <c r="B213" s="66"/>
      <c r="C213" s="66"/>
      <c r="D213" s="66"/>
      <c r="E213" s="66"/>
      <c r="F213" s="67"/>
      <c r="G213" s="68"/>
      <c r="H213" s="69"/>
      <c r="I213" s="70"/>
      <c r="J213" s="70"/>
      <c r="K213" s="70"/>
      <c r="L213" s="71"/>
      <c r="M213" s="72"/>
      <c r="N213" s="73"/>
      <c r="O213" s="73"/>
      <c r="P213" s="6">
        <f>H213</f>
        <v>0</v>
      </c>
      <c r="Q213" s="6" t="str">
        <f>IF(AND(G213&gt;0,G213&lt;14),"unter 14 jährige",IF(AND(G213&gt;=14,G213&lt;18),"14 - 17 jährige",IF(AND(G213&gt;=18,G213&lt;27),"18 - 26 jährige",IF(G213&gt;26,"über 26 jährige",""))))</f>
        <v/>
      </c>
    </row>
    <row r="214" spans="1:17" ht="33.950000000000003" customHeight="1" x14ac:dyDescent="0.2">
      <c r="A214" s="65"/>
      <c r="B214" s="60"/>
      <c r="C214" s="74"/>
      <c r="D214" s="74"/>
      <c r="E214" s="74"/>
      <c r="F214" s="67"/>
      <c r="G214" s="68"/>
      <c r="H214" s="69"/>
      <c r="I214" s="70"/>
      <c r="J214" s="70"/>
      <c r="K214" s="70"/>
      <c r="L214" s="71"/>
      <c r="M214" s="72"/>
      <c r="N214" s="73"/>
      <c r="O214" s="73"/>
      <c r="P214" s="6"/>
      <c r="Q214" s="6"/>
    </row>
    <row r="215" spans="1:17" ht="33.950000000000003" customHeight="1" x14ac:dyDescent="0.2">
      <c r="A215" s="65"/>
      <c r="B215" s="66"/>
      <c r="C215" s="66"/>
      <c r="D215" s="66"/>
      <c r="E215" s="66"/>
      <c r="F215" s="67"/>
      <c r="G215" s="68"/>
      <c r="H215" s="69"/>
      <c r="I215" s="70"/>
      <c r="J215" s="70"/>
      <c r="K215" s="70"/>
      <c r="L215" s="71"/>
      <c r="M215" s="72"/>
      <c r="N215" s="73"/>
      <c r="O215" s="73"/>
      <c r="P215" s="6">
        <f>H215</f>
        <v>0</v>
      </c>
      <c r="Q215" s="6" t="str">
        <f>IF(AND(G215&gt;0,G215&lt;14),"unter 14 jährige",IF(AND(G215&gt;=14,G215&lt;18),"14 - 17 jährige",IF(AND(G215&gt;=18,G215&lt;27),"18 - 26 jährige",IF(G215&gt;26,"über 26 jährige",""))))</f>
        <v/>
      </c>
    </row>
    <row r="216" spans="1:17" ht="33.950000000000003" customHeight="1" x14ac:dyDescent="0.2">
      <c r="A216" s="65"/>
      <c r="B216" s="60"/>
      <c r="C216" s="74"/>
      <c r="D216" s="74"/>
      <c r="E216" s="74"/>
      <c r="F216" s="67"/>
      <c r="G216" s="68"/>
      <c r="H216" s="69"/>
      <c r="I216" s="70"/>
      <c r="J216" s="70"/>
      <c r="K216" s="70"/>
      <c r="L216" s="71"/>
      <c r="M216" s="72"/>
      <c r="N216" s="73"/>
      <c r="O216" s="73"/>
      <c r="P216" s="6"/>
      <c r="Q216" s="6"/>
    </row>
    <row r="217" spans="1:17" ht="33.950000000000003" customHeight="1" x14ac:dyDescent="0.2">
      <c r="A217" s="65"/>
      <c r="B217" s="66"/>
      <c r="C217" s="66"/>
      <c r="D217" s="66"/>
      <c r="E217" s="66"/>
      <c r="F217" s="67"/>
      <c r="G217" s="68"/>
      <c r="H217" s="69"/>
      <c r="I217" s="70"/>
      <c r="J217" s="70"/>
      <c r="K217" s="70"/>
      <c r="L217" s="71"/>
      <c r="M217" s="72"/>
      <c r="N217" s="73"/>
      <c r="O217" s="73"/>
      <c r="P217" s="6">
        <f>H217</f>
        <v>0</v>
      </c>
      <c r="Q217" s="6" t="str">
        <f>IF(AND(G217&gt;0,G217&lt;14),"unter 14 jährige",IF(AND(G217&gt;=14,G217&lt;18),"14 - 17 jährige",IF(AND(G217&gt;=18,G217&lt;27),"18 - 26 jährige",IF(G217&gt;26,"über 26 jährige",""))))</f>
        <v/>
      </c>
    </row>
    <row r="218" spans="1:17" ht="33.950000000000003" customHeight="1" x14ac:dyDescent="0.2">
      <c r="A218" s="65"/>
      <c r="B218" s="60"/>
      <c r="C218" s="74"/>
      <c r="D218" s="74"/>
      <c r="E218" s="74"/>
      <c r="F218" s="67"/>
      <c r="G218" s="68"/>
      <c r="H218" s="69"/>
      <c r="I218" s="70"/>
      <c r="J218" s="70"/>
      <c r="K218" s="70"/>
      <c r="L218" s="71"/>
      <c r="M218" s="72"/>
      <c r="N218" s="73"/>
      <c r="O218" s="73"/>
      <c r="P218" s="6"/>
      <c r="Q218" s="6"/>
    </row>
    <row r="219" spans="1:17" ht="33.950000000000003" customHeight="1" x14ac:dyDescent="0.2">
      <c r="A219" s="65"/>
      <c r="B219" s="66"/>
      <c r="C219" s="66"/>
      <c r="D219" s="66"/>
      <c r="E219" s="66"/>
      <c r="F219" s="67"/>
      <c r="G219" s="68"/>
      <c r="H219" s="69"/>
      <c r="I219" s="70"/>
      <c r="J219" s="70"/>
      <c r="K219" s="70"/>
      <c r="L219" s="71"/>
      <c r="M219" s="72"/>
      <c r="N219" s="73"/>
      <c r="O219" s="73"/>
      <c r="P219" s="6">
        <f>H219</f>
        <v>0</v>
      </c>
      <c r="Q219" s="6" t="str">
        <f>IF(AND(G219&gt;0,G219&lt;14),"unter 14 jährige",IF(AND(G219&gt;=14,G219&lt;18),"14 - 17 jährige",IF(AND(G219&gt;=18,G219&lt;27),"18 - 26 jährige",IF(G219&gt;26,"über 26 jährige",""))))</f>
        <v/>
      </c>
    </row>
    <row r="220" spans="1:17" ht="33.950000000000003" customHeight="1" x14ac:dyDescent="0.2">
      <c r="A220" s="65"/>
      <c r="B220" s="60"/>
      <c r="C220" s="74"/>
      <c r="D220" s="74"/>
      <c r="E220" s="74"/>
      <c r="F220" s="67"/>
      <c r="G220" s="68"/>
      <c r="H220" s="69"/>
      <c r="I220" s="70"/>
      <c r="J220" s="70"/>
      <c r="K220" s="70"/>
      <c r="L220" s="71"/>
      <c r="M220" s="72"/>
      <c r="N220" s="73"/>
      <c r="O220" s="73"/>
      <c r="P220" s="6"/>
      <c r="Q220" s="6"/>
    </row>
    <row r="221" spans="1:17" ht="33.950000000000003" customHeight="1" x14ac:dyDescent="0.2">
      <c r="A221" s="65"/>
      <c r="B221" s="66"/>
      <c r="C221" s="66"/>
      <c r="D221" s="66"/>
      <c r="E221" s="66"/>
      <c r="F221" s="67"/>
      <c r="G221" s="68"/>
      <c r="H221" s="69"/>
      <c r="I221" s="70"/>
      <c r="J221" s="70"/>
      <c r="K221" s="70"/>
      <c r="L221" s="71"/>
      <c r="M221" s="72"/>
      <c r="N221" s="73"/>
      <c r="O221" s="73"/>
      <c r="P221" s="6">
        <f>H221</f>
        <v>0</v>
      </c>
      <c r="Q221" s="6" t="str">
        <f>IF(AND(G221&gt;0,G221&lt;14),"unter 14 jährige",IF(AND(G221&gt;=14,G221&lt;18),"14 - 17 jährige",IF(AND(G221&gt;=18,G221&lt;27),"18 - 26 jährige",IF(G221&gt;26,"über 26 jährige",""))))</f>
        <v/>
      </c>
    </row>
    <row r="222" spans="1:17" ht="33.950000000000003" customHeight="1" x14ac:dyDescent="0.2">
      <c r="A222" s="65"/>
      <c r="B222" s="60"/>
      <c r="C222" s="74"/>
      <c r="D222" s="74"/>
      <c r="E222" s="74"/>
      <c r="F222" s="67"/>
      <c r="G222" s="68"/>
      <c r="H222" s="69"/>
      <c r="I222" s="70"/>
      <c r="J222" s="70"/>
      <c r="K222" s="70"/>
      <c r="L222" s="71"/>
      <c r="M222" s="72"/>
      <c r="N222" s="73"/>
      <c r="O222" s="73"/>
      <c r="P222" s="6"/>
      <c r="Q222" s="6"/>
    </row>
    <row r="223" spans="1:17" ht="33.950000000000003" customHeight="1" x14ac:dyDescent="0.2">
      <c r="A223" s="65"/>
      <c r="B223" s="66"/>
      <c r="C223" s="66"/>
      <c r="D223" s="66"/>
      <c r="E223" s="66"/>
      <c r="F223" s="67"/>
      <c r="G223" s="68"/>
      <c r="H223" s="69"/>
      <c r="I223" s="70"/>
      <c r="J223" s="70"/>
      <c r="K223" s="70"/>
      <c r="L223" s="71"/>
      <c r="M223" s="72"/>
      <c r="N223" s="73"/>
      <c r="O223" s="73"/>
      <c r="P223" s="6">
        <f>H223</f>
        <v>0</v>
      </c>
      <c r="Q223" s="6" t="str">
        <f>IF(AND(G223&gt;0,G223&lt;14),"unter 14 jährige",IF(AND(G223&gt;=14,G223&lt;18),"14 - 17 jährige",IF(AND(G223&gt;=18,G223&lt;27),"18 - 26 jährige",IF(G223&gt;26,"über 26 jährige",""))))</f>
        <v/>
      </c>
    </row>
    <row r="224" spans="1:17" ht="33.950000000000003" customHeight="1" x14ac:dyDescent="0.2">
      <c r="A224" s="65"/>
      <c r="B224" s="60"/>
      <c r="C224" s="74"/>
      <c r="D224" s="74"/>
      <c r="E224" s="74"/>
      <c r="F224" s="67"/>
      <c r="G224" s="68"/>
      <c r="H224" s="69"/>
      <c r="I224" s="70"/>
      <c r="J224" s="70"/>
      <c r="K224" s="70"/>
      <c r="L224" s="71"/>
      <c r="M224" s="72"/>
      <c r="N224" s="73"/>
      <c r="O224" s="73"/>
      <c r="P224" s="6"/>
      <c r="Q224" s="6"/>
    </row>
    <row r="225" spans="1:17" ht="33.950000000000003" customHeight="1" x14ac:dyDescent="0.2">
      <c r="A225" s="65"/>
      <c r="B225" s="66"/>
      <c r="C225" s="66"/>
      <c r="D225" s="66"/>
      <c r="E225" s="66"/>
      <c r="F225" s="67"/>
      <c r="G225" s="68"/>
      <c r="H225" s="69"/>
      <c r="I225" s="70"/>
      <c r="J225" s="70"/>
      <c r="K225" s="70"/>
      <c r="L225" s="71"/>
      <c r="M225" s="72"/>
      <c r="N225" s="73"/>
      <c r="O225" s="73"/>
      <c r="P225" s="6">
        <f>H225</f>
        <v>0</v>
      </c>
      <c r="Q225" s="6" t="str">
        <f>IF(AND(G225&gt;0,G225&lt;14),"unter 14 jährige",IF(AND(G225&gt;=14,G225&lt;18),"14 - 17 jährige",IF(AND(G225&gt;=18,G225&lt;27),"18 - 26 jährige",IF(G225&gt;26,"über 26 jährige",""))))</f>
        <v/>
      </c>
    </row>
    <row r="226" spans="1:17" ht="33.950000000000003" customHeight="1" x14ac:dyDescent="0.2">
      <c r="A226" s="65"/>
      <c r="B226" s="60"/>
      <c r="C226" s="74"/>
      <c r="D226" s="74"/>
      <c r="E226" s="74"/>
      <c r="F226" s="67"/>
      <c r="G226" s="68"/>
      <c r="H226" s="69"/>
      <c r="I226" s="70"/>
      <c r="J226" s="70"/>
      <c r="K226" s="70"/>
      <c r="L226" s="71"/>
      <c r="M226" s="72"/>
      <c r="N226" s="73"/>
      <c r="O226" s="73"/>
      <c r="P226" s="6"/>
      <c r="Q226" s="6"/>
    </row>
    <row r="227" spans="1:17" ht="33.950000000000003" customHeight="1" x14ac:dyDescent="0.2">
      <c r="A227" s="65"/>
      <c r="B227" s="66"/>
      <c r="C227" s="66"/>
      <c r="D227" s="66"/>
      <c r="E227" s="66"/>
      <c r="F227" s="67"/>
      <c r="G227" s="68"/>
      <c r="H227" s="69"/>
      <c r="I227" s="70"/>
      <c r="J227" s="70"/>
      <c r="K227" s="70"/>
      <c r="L227" s="71"/>
      <c r="M227" s="72"/>
      <c r="N227" s="73"/>
      <c r="O227" s="73"/>
      <c r="P227" s="6">
        <f>H227</f>
        <v>0</v>
      </c>
      <c r="Q227" s="6" t="str">
        <f>IF(AND(G227&gt;0,G227&lt;14),"unter 14 jährige",IF(AND(G227&gt;=14,G227&lt;18),"14 - 17 jährige",IF(AND(G227&gt;=18,G227&lt;27),"18 - 26 jährige",IF(G227&gt;26,"über 26 jährige",""))))</f>
        <v/>
      </c>
    </row>
    <row r="228" spans="1:17" ht="33.950000000000003" customHeight="1" x14ac:dyDescent="0.2">
      <c r="A228" s="65"/>
      <c r="B228" s="60"/>
      <c r="C228" s="74"/>
      <c r="D228" s="74"/>
      <c r="E228" s="74"/>
      <c r="F228" s="67"/>
      <c r="G228" s="68"/>
      <c r="H228" s="69"/>
      <c r="I228" s="70"/>
      <c r="J228" s="70"/>
      <c r="K228" s="70"/>
      <c r="L228" s="71"/>
      <c r="M228" s="72"/>
      <c r="N228" s="73"/>
      <c r="O228" s="73"/>
      <c r="P228" s="6"/>
      <c r="Q228" s="6"/>
    </row>
    <row r="229" spans="1:17" ht="33.950000000000003" customHeight="1" x14ac:dyDescent="0.2">
      <c r="A229" s="65"/>
      <c r="B229" s="66"/>
      <c r="C229" s="66"/>
      <c r="D229" s="66"/>
      <c r="E229" s="66"/>
      <c r="F229" s="67"/>
      <c r="G229" s="68"/>
      <c r="H229" s="69"/>
      <c r="I229" s="70"/>
      <c r="J229" s="70"/>
      <c r="K229" s="70"/>
      <c r="L229" s="71"/>
      <c r="M229" s="72"/>
      <c r="N229" s="73"/>
      <c r="O229" s="73"/>
      <c r="P229" s="6">
        <f>H229</f>
        <v>0</v>
      </c>
      <c r="Q229" s="6" t="str">
        <f>IF(AND(G229&gt;0,G229&lt;14),"unter 14 jährige",IF(AND(G229&gt;=14,G229&lt;18),"14 - 17 jährige",IF(AND(G229&gt;=18,G229&lt;27),"18 - 26 jährige",IF(G229&gt;26,"über 26 jährige",""))))</f>
        <v/>
      </c>
    </row>
    <row r="230" spans="1:17" ht="33.950000000000003" customHeight="1" x14ac:dyDescent="0.2">
      <c r="A230" s="65"/>
      <c r="B230" s="60"/>
      <c r="C230" s="74"/>
      <c r="D230" s="74"/>
      <c r="E230" s="74"/>
      <c r="F230" s="67"/>
      <c r="G230" s="68"/>
      <c r="H230" s="69"/>
      <c r="I230" s="70"/>
      <c r="J230" s="70"/>
      <c r="K230" s="70"/>
      <c r="L230" s="71"/>
      <c r="M230" s="72"/>
      <c r="N230" s="73"/>
      <c r="O230" s="73"/>
      <c r="P230" s="6"/>
      <c r="Q230" s="6"/>
    </row>
    <row r="231" spans="1:17" ht="33.950000000000003" customHeight="1" x14ac:dyDescent="0.2">
      <c r="A231" s="65"/>
      <c r="B231" s="66"/>
      <c r="C231" s="66"/>
      <c r="D231" s="66"/>
      <c r="E231" s="66"/>
      <c r="F231" s="67"/>
      <c r="G231" s="68"/>
      <c r="H231" s="69"/>
      <c r="I231" s="70"/>
      <c r="J231" s="70"/>
      <c r="K231" s="70"/>
      <c r="L231" s="71"/>
      <c r="M231" s="72"/>
      <c r="N231" s="73"/>
      <c r="O231" s="73"/>
      <c r="P231" s="6">
        <f>H231</f>
        <v>0</v>
      </c>
      <c r="Q231" s="6" t="str">
        <f>IF(AND(G231&gt;0,G231&lt;14),"unter 14 jährige",IF(AND(G231&gt;=14,G231&lt;18),"14 - 17 jährige",IF(AND(G231&gt;=18,G231&lt;27),"18 - 26 jährige",IF(G231&gt;26,"über 26 jährige",""))))</f>
        <v/>
      </c>
    </row>
    <row r="232" spans="1:17" ht="33.950000000000003" customHeight="1" x14ac:dyDescent="0.2">
      <c r="A232" s="65"/>
      <c r="B232" s="60"/>
      <c r="C232" s="74"/>
      <c r="D232" s="74"/>
      <c r="E232" s="74"/>
      <c r="F232" s="67"/>
      <c r="G232" s="68"/>
      <c r="H232" s="69"/>
      <c r="I232" s="70"/>
      <c r="J232" s="70"/>
      <c r="K232" s="70"/>
      <c r="L232" s="71"/>
      <c r="M232" s="72"/>
      <c r="N232" s="73"/>
      <c r="O232" s="73"/>
      <c r="P232" s="6"/>
      <c r="Q232" s="6"/>
    </row>
    <row r="233" spans="1:17" ht="33.950000000000003" customHeight="1" x14ac:dyDescent="0.2">
      <c r="A233" s="65"/>
      <c r="B233" s="66"/>
      <c r="C233" s="66"/>
      <c r="D233" s="66"/>
      <c r="E233" s="66"/>
      <c r="F233" s="67"/>
      <c r="G233" s="68"/>
      <c r="H233" s="69"/>
      <c r="I233" s="70"/>
      <c r="J233" s="70"/>
      <c r="K233" s="70"/>
      <c r="L233" s="71"/>
      <c r="M233" s="72"/>
      <c r="N233" s="73"/>
      <c r="O233" s="73"/>
      <c r="P233" s="6">
        <f>H233</f>
        <v>0</v>
      </c>
      <c r="Q233" s="6" t="str">
        <f>IF(AND(G233&gt;0,G233&lt;14),"unter 14 jährige",IF(AND(G233&gt;=14,G233&lt;18),"14 - 17 jährige",IF(AND(G233&gt;=18,G233&lt;27),"18 - 26 jährige",IF(G233&gt;26,"über 26 jährige",""))))</f>
        <v/>
      </c>
    </row>
    <row r="234" spans="1:17" ht="33.950000000000003" customHeight="1" x14ac:dyDescent="0.2">
      <c r="A234" s="65"/>
      <c r="B234" s="60"/>
      <c r="C234" s="74"/>
      <c r="D234" s="74"/>
      <c r="E234" s="74"/>
      <c r="F234" s="67"/>
      <c r="G234" s="68"/>
      <c r="H234" s="69"/>
      <c r="I234" s="70"/>
      <c r="J234" s="70"/>
      <c r="K234" s="70"/>
      <c r="L234" s="71"/>
      <c r="M234" s="72"/>
      <c r="N234" s="73"/>
      <c r="O234" s="73"/>
      <c r="P234" s="6"/>
      <c r="Q234" s="6"/>
    </row>
    <row r="235" spans="1:17" ht="33.950000000000003" customHeight="1" x14ac:dyDescent="0.2">
      <c r="A235" s="65"/>
      <c r="B235" s="66"/>
      <c r="C235" s="66"/>
      <c r="D235" s="66"/>
      <c r="E235" s="66"/>
      <c r="F235" s="67"/>
      <c r="G235" s="68"/>
      <c r="H235" s="69"/>
      <c r="I235" s="70"/>
      <c r="J235" s="70"/>
      <c r="K235" s="70"/>
      <c r="L235" s="71"/>
      <c r="M235" s="72"/>
      <c r="N235" s="73"/>
      <c r="O235" s="73"/>
      <c r="P235" s="6">
        <f>H235</f>
        <v>0</v>
      </c>
      <c r="Q235" s="6" t="str">
        <f>IF(AND(G235&gt;0,G235&lt;14),"unter 14 jährige",IF(AND(G235&gt;=14,G235&lt;18),"14 - 17 jährige",IF(AND(G235&gt;=18,G235&lt;27),"18 - 26 jährige",IF(G235&gt;26,"über 26 jährige",""))))</f>
        <v/>
      </c>
    </row>
    <row r="236" spans="1:17" ht="33.950000000000003" customHeight="1" x14ac:dyDescent="0.2">
      <c r="A236" s="65"/>
      <c r="B236" s="60"/>
      <c r="C236" s="74"/>
      <c r="D236" s="74"/>
      <c r="E236" s="74"/>
      <c r="F236" s="67"/>
      <c r="G236" s="68"/>
      <c r="H236" s="69"/>
      <c r="I236" s="70"/>
      <c r="J236" s="70"/>
      <c r="K236" s="70"/>
      <c r="L236" s="71"/>
      <c r="M236" s="72"/>
      <c r="N236" s="73"/>
      <c r="O236" s="73"/>
      <c r="P236" s="6"/>
      <c r="Q236" s="6"/>
    </row>
    <row r="237" spans="1:17" ht="33.950000000000003" customHeight="1" x14ac:dyDescent="0.2">
      <c r="A237" s="65"/>
      <c r="B237" s="66"/>
      <c r="C237" s="66"/>
      <c r="D237" s="66"/>
      <c r="E237" s="66"/>
      <c r="F237" s="67"/>
      <c r="G237" s="68"/>
      <c r="H237" s="69"/>
      <c r="I237" s="70"/>
      <c r="J237" s="70"/>
      <c r="K237" s="70"/>
      <c r="L237" s="71"/>
      <c r="M237" s="72"/>
      <c r="N237" s="73"/>
      <c r="O237" s="73"/>
      <c r="P237" s="6">
        <f>H237</f>
        <v>0</v>
      </c>
      <c r="Q237" s="6" t="str">
        <f>IF(AND(G237&gt;0,G237&lt;14),"unter 14 jährige",IF(AND(G237&gt;=14,G237&lt;18),"14 - 17 jährige",IF(AND(G237&gt;=18,G237&lt;27),"18 - 26 jährige",IF(G237&gt;26,"über 26 jährige",""))))</f>
        <v/>
      </c>
    </row>
    <row r="238" spans="1:17" ht="33.950000000000003" customHeight="1" x14ac:dyDescent="0.2">
      <c r="A238" s="65"/>
      <c r="B238" s="60"/>
      <c r="C238" s="74"/>
      <c r="D238" s="74"/>
      <c r="E238" s="74"/>
      <c r="F238" s="67"/>
      <c r="G238" s="68"/>
      <c r="H238" s="69"/>
      <c r="I238" s="70"/>
      <c r="J238" s="70"/>
      <c r="K238" s="70"/>
      <c r="L238" s="71"/>
      <c r="M238" s="72"/>
      <c r="N238" s="73"/>
      <c r="O238" s="73"/>
      <c r="P238" s="6"/>
      <c r="Q238" s="6"/>
    </row>
    <row r="239" spans="1:17" ht="33.950000000000003" customHeight="1" x14ac:dyDescent="0.2">
      <c r="A239" s="65"/>
      <c r="B239" s="66"/>
      <c r="C239" s="66"/>
      <c r="D239" s="66"/>
      <c r="E239" s="66"/>
      <c r="F239" s="67"/>
      <c r="G239" s="68"/>
      <c r="H239" s="69"/>
      <c r="I239" s="70"/>
      <c r="J239" s="70"/>
      <c r="K239" s="70"/>
      <c r="L239" s="71"/>
      <c r="M239" s="72"/>
      <c r="N239" s="73"/>
      <c r="O239" s="73"/>
      <c r="P239" s="6">
        <f>H239</f>
        <v>0</v>
      </c>
      <c r="Q239" s="6" t="str">
        <f>IF(AND(G239&gt;0,G239&lt;14),"unter 14 jährige",IF(AND(G239&gt;=14,G239&lt;18),"14 - 17 jährige",IF(AND(G239&gt;=18,G239&lt;27),"18 - 26 jährige",IF(G239&gt;26,"über 26 jährige",""))))</f>
        <v/>
      </c>
    </row>
    <row r="240" spans="1:17" ht="33.950000000000003" customHeight="1" x14ac:dyDescent="0.2">
      <c r="A240" s="65"/>
      <c r="B240" s="60"/>
      <c r="C240" s="74"/>
      <c r="D240" s="74"/>
      <c r="E240" s="74"/>
      <c r="F240" s="67"/>
      <c r="G240" s="68"/>
      <c r="H240" s="69"/>
      <c r="I240" s="70"/>
      <c r="J240" s="70"/>
      <c r="K240" s="70"/>
      <c r="L240" s="71"/>
      <c r="M240" s="72"/>
      <c r="N240" s="73"/>
      <c r="O240" s="73"/>
      <c r="P240" s="6"/>
      <c r="Q240" s="6"/>
    </row>
    <row r="241" spans="1:17" ht="33.950000000000003" customHeight="1" x14ac:dyDescent="0.2">
      <c r="A241" s="65"/>
      <c r="B241" s="66"/>
      <c r="C241" s="66"/>
      <c r="D241" s="66"/>
      <c r="E241" s="66"/>
      <c r="F241" s="67"/>
      <c r="G241" s="68"/>
      <c r="H241" s="69"/>
      <c r="I241" s="70"/>
      <c r="J241" s="70"/>
      <c r="K241" s="70"/>
      <c r="L241" s="71"/>
      <c r="M241" s="72"/>
      <c r="N241" s="73"/>
      <c r="O241" s="73"/>
      <c r="P241" s="6">
        <f>H241</f>
        <v>0</v>
      </c>
      <c r="Q241" s="6" t="str">
        <f>IF(AND(G241&gt;0,G241&lt;14),"unter 14 jährige",IF(AND(G241&gt;=14,G241&lt;18),"14 - 17 jährige",IF(AND(G241&gt;=18,G241&lt;27),"18 - 26 jährige",IF(G241&gt;26,"über 26 jährige",""))))</f>
        <v/>
      </c>
    </row>
    <row r="242" spans="1:17" ht="33.950000000000003" customHeight="1" x14ac:dyDescent="0.2">
      <c r="A242" s="65"/>
      <c r="B242" s="60"/>
      <c r="C242" s="74"/>
      <c r="D242" s="74"/>
      <c r="E242" s="74"/>
      <c r="F242" s="67"/>
      <c r="G242" s="68"/>
      <c r="H242" s="69"/>
      <c r="I242" s="70"/>
      <c r="J242" s="70"/>
      <c r="K242" s="70"/>
      <c r="L242" s="71"/>
      <c r="M242" s="72"/>
      <c r="N242" s="73"/>
      <c r="O242" s="73"/>
      <c r="P242" s="6"/>
      <c r="Q242" s="6"/>
    </row>
    <row r="243" spans="1:17" ht="33.950000000000003" customHeight="1" x14ac:dyDescent="0.2">
      <c r="A243" s="65"/>
      <c r="B243" s="66"/>
      <c r="C243" s="66"/>
      <c r="D243" s="66"/>
      <c r="E243" s="66"/>
      <c r="F243" s="67"/>
      <c r="G243" s="68"/>
      <c r="H243" s="69"/>
      <c r="I243" s="70"/>
      <c r="J243" s="70"/>
      <c r="K243" s="70"/>
      <c r="L243" s="71"/>
      <c r="M243" s="72"/>
      <c r="N243" s="73"/>
      <c r="O243" s="73"/>
      <c r="P243" s="6">
        <f>H243</f>
        <v>0</v>
      </c>
      <c r="Q243" s="6" t="str">
        <f>IF(AND(G243&gt;0,G243&lt;14),"unter 14 jährige",IF(AND(G243&gt;=14,G243&lt;18),"14 - 17 jährige",IF(AND(G243&gt;=18,G243&lt;27),"18 - 26 jährige",IF(G243&gt;26,"über 26 jährige",""))))</f>
        <v/>
      </c>
    </row>
    <row r="244" spans="1:17" ht="33.950000000000003" customHeight="1" x14ac:dyDescent="0.2">
      <c r="A244" s="65"/>
      <c r="B244" s="60"/>
      <c r="C244" s="74"/>
      <c r="D244" s="74"/>
      <c r="E244" s="74"/>
      <c r="F244" s="67"/>
      <c r="G244" s="68"/>
      <c r="H244" s="69"/>
      <c r="I244" s="70"/>
      <c r="J244" s="70"/>
      <c r="K244" s="70"/>
      <c r="L244" s="71"/>
      <c r="M244" s="72"/>
      <c r="N244" s="73"/>
      <c r="O244" s="73"/>
      <c r="P244" s="6"/>
      <c r="Q244" s="6"/>
    </row>
    <row r="245" spans="1:17" ht="33.950000000000003" customHeight="1" x14ac:dyDescent="0.2">
      <c r="A245" s="65"/>
      <c r="B245" s="66"/>
      <c r="C245" s="66"/>
      <c r="D245" s="66"/>
      <c r="E245" s="66"/>
      <c r="F245" s="67"/>
      <c r="G245" s="68"/>
      <c r="H245" s="69"/>
      <c r="I245" s="70"/>
      <c r="J245" s="70"/>
      <c r="K245" s="70"/>
      <c r="L245" s="71"/>
      <c r="M245" s="72"/>
      <c r="N245" s="73"/>
      <c r="O245" s="73"/>
      <c r="P245" s="6">
        <f>H245</f>
        <v>0</v>
      </c>
      <c r="Q245" s="6" t="str">
        <f>IF(AND(G245&gt;0,G245&lt;14),"unter 14 jährige",IF(AND(G245&gt;=14,G245&lt;18),"14 - 17 jährige",IF(AND(G245&gt;=18,G245&lt;27),"18 - 26 jährige",IF(G245&gt;26,"über 26 jährige",""))))</f>
        <v/>
      </c>
    </row>
    <row r="246" spans="1:17" ht="33.950000000000003" customHeight="1" x14ac:dyDescent="0.2">
      <c r="A246" s="65"/>
      <c r="B246" s="60"/>
      <c r="C246" s="74"/>
      <c r="D246" s="74"/>
      <c r="E246" s="74"/>
      <c r="F246" s="67"/>
      <c r="G246" s="68"/>
      <c r="H246" s="69"/>
      <c r="I246" s="70"/>
      <c r="J246" s="70"/>
      <c r="K246" s="70"/>
      <c r="L246" s="71"/>
      <c r="M246" s="72"/>
      <c r="N246" s="73"/>
      <c r="O246" s="73"/>
      <c r="P246" s="6"/>
      <c r="Q246" s="6"/>
    </row>
    <row r="247" spans="1:17" ht="33.950000000000003" customHeight="1" x14ac:dyDescent="0.2">
      <c r="A247" s="65"/>
      <c r="B247" s="66"/>
      <c r="C247" s="66"/>
      <c r="D247" s="66"/>
      <c r="E247" s="66"/>
      <c r="F247" s="67"/>
      <c r="G247" s="68"/>
      <c r="H247" s="69"/>
      <c r="I247" s="70"/>
      <c r="J247" s="70"/>
      <c r="K247" s="70"/>
      <c r="L247" s="71"/>
      <c r="M247" s="72"/>
      <c r="N247" s="73"/>
      <c r="O247" s="73"/>
      <c r="P247" s="6">
        <f>H247</f>
        <v>0</v>
      </c>
      <c r="Q247" s="6" t="str">
        <f>IF(AND(G247&gt;0,G247&lt;14),"unter 14 jährige",IF(AND(G247&gt;=14,G247&lt;18),"14 - 17 jährige",IF(AND(G247&gt;=18,G247&lt;27),"18 - 26 jährige",IF(G247&gt;26,"über 26 jährige",""))))</f>
        <v/>
      </c>
    </row>
    <row r="248" spans="1:17" ht="33.950000000000003" customHeight="1" x14ac:dyDescent="0.2">
      <c r="A248" s="65"/>
      <c r="B248" s="60"/>
      <c r="C248" s="74"/>
      <c r="D248" s="74"/>
      <c r="E248" s="74"/>
      <c r="F248" s="67"/>
      <c r="G248" s="68"/>
      <c r="H248" s="69"/>
      <c r="I248" s="70"/>
      <c r="J248" s="70"/>
      <c r="K248" s="70"/>
      <c r="L248" s="71"/>
      <c r="M248" s="72"/>
      <c r="N248" s="73"/>
      <c r="O248" s="73"/>
      <c r="P248" s="6"/>
      <c r="Q248" s="6"/>
    </row>
    <row r="249" spans="1:17" ht="33.950000000000003" customHeight="1" x14ac:dyDescent="0.2">
      <c r="A249" s="65"/>
      <c r="B249" s="66"/>
      <c r="C249" s="66"/>
      <c r="D249" s="66"/>
      <c r="E249" s="66"/>
      <c r="F249" s="67"/>
      <c r="G249" s="68"/>
      <c r="H249" s="69"/>
      <c r="I249" s="70"/>
      <c r="J249" s="70"/>
      <c r="K249" s="70"/>
      <c r="L249" s="71"/>
      <c r="M249" s="72"/>
      <c r="N249" s="73"/>
      <c r="O249" s="73"/>
      <c r="P249" s="6">
        <f>H249</f>
        <v>0</v>
      </c>
      <c r="Q249" s="6" t="str">
        <f>IF(AND(G249&gt;0,G249&lt;14),"unter 14 jährige",IF(AND(G249&gt;=14,G249&lt;18),"14 - 17 jährige",IF(AND(G249&gt;=18,G249&lt;27),"18 - 26 jährige",IF(G249&gt;26,"über 26 jährige",""))))</f>
        <v/>
      </c>
    </row>
    <row r="250" spans="1:17" ht="33.950000000000003" customHeight="1" x14ac:dyDescent="0.2">
      <c r="A250" s="65"/>
      <c r="B250" s="60"/>
      <c r="C250" s="74"/>
      <c r="D250" s="74"/>
      <c r="E250" s="74"/>
      <c r="F250" s="67"/>
      <c r="G250" s="68"/>
      <c r="H250" s="69"/>
      <c r="I250" s="70"/>
      <c r="J250" s="70"/>
      <c r="K250" s="70"/>
      <c r="L250" s="71"/>
      <c r="M250" s="72"/>
      <c r="N250" s="73"/>
      <c r="O250" s="73"/>
      <c r="P250" s="6"/>
      <c r="Q250" s="6"/>
    </row>
    <row r="251" spans="1:17" ht="33.950000000000003" customHeight="1" x14ac:dyDescent="0.2">
      <c r="A251" s="65"/>
      <c r="B251" s="66"/>
      <c r="C251" s="66"/>
      <c r="D251" s="66"/>
      <c r="E251" s="66"/>
      <c r="F251" s="67"/>
      <c r="G251" s="68"/>
      <c r="H251" s="69"/>
      <c r="I251" s="70"/>
      <c r="J251" s="70"/>
      <c r="K251" s="70"/>
      <c r="L251" s="71"/>
      <c r="M251" s="72"/>
      <c r="N251" s="73"/>
      <c r="O251" s="73"/>
      <c r="P251" s="6">
        <f>H251</f>
        <v>0</v>
      </c>
      <c r="Q251" s="6" t="str">
        <f>IF(AND(G251&gt;0,G251&lt;14),"unter 14 jährige",IF(AND(G251&gt;=14,G251&lt;18),"14 - 17 jährige",IF(AND(G251&gt;=18,G251&lt;27),"18 - 26 jährige",IF(G251&gt;26,"über 26 jährige",""))))</f>
        <v/>
      </c>
    </row>
    <row r="252" spans="1:17" ht="33.950000000000003" customHeight="1" x14ac:dyDescent="0.2">
      <c r="A252" s="65"/>
      <c r="B252" s="60"/>
      <c r="C252" s="74"/>
      <c r="D252" s="74"/>
      <c r="E252" s="74"/>
      <c r="F252" s="67"/>
      <c r="G252" s="68"/>
      <c r="H252" s="69"/>
      <c r="I252" s="70"/>
      <c r="J252" s="70"/>
      <c r="K252" s="70"/>
      <c r="L252" s="71"/>
      <c r="M252" s="72"/>
      <c r="N252" s="73"/>
      <c r="O252" s="73"/>
      <c r="P252" s="6"/>
      <c r="Q252" s="6"/>
    </row>
    <row r="253" spans="1:17" ht="33.950000000000003" customHeight="1" x14ac:dyDescent="0.2">
      <c r="A253" s="65"/>
      <c r="B253" s="66"/>
      <c r="C253" s="66"/>
      <c r="D253" s="66"/>
      <c r="E253" s="66"/>
      <c r="F253" s="67"/>
      <c r="G253" s="68"/>
      <c r="H253" s="69"/>
      <c r="I253" s="70"/>
      <c r="J253" s="70"/>
      <c r="K253" s="70"/>
      <c r="L253" s="71"/>
      <c r="M253" s="72"/>
      <c r="N253" s="73"/>
      <c r="O253" s="73"/>
      <c r="P253" s="6">
        <f>H253</f>
        <v>0</v>
      </c>
      <c r="Q253" s="6" t="str">
        <f>IF(AND(G253&gt;0,G253&lt;14),"unter 14 jährige",IF(AND(G253&gt;=14,G253&lt;18),"14 - 17 jährige",IF(AND(G253&gt;=18,G253&lt;27),"18 - 26 jährige",IF(G253&gt;26,"über 26 jährige",""))))</f>
        <v/>
      </c>
    </row>
    <row r="254" spans="1:17" ht="33.950000000000003" customHeight="1" x14ac:dyDescent="0.2">
      <c r="A254" s="65"/>
      <c r="B254" s="60"/>
      <c r="C254" s="74"/>
      <c r="D254" s="74"/>
      <c r="E254" s="74"/>
      <c r="F254" s="67"/>
      <c r="G254" s="68"/>
      <c r="H254" s="69"/>
      <c r="I254" s="70"/>
      <c r="J254" s="70"/>
      <c r="K254" s="70"/>
      <c r="L254" s="71"/>
      <c r="M254" s="72"/>
      <c r="N254" s="73"/>
      <c r="O254" s="73"/>
      <c r="P254" s="6"/>
      <c r="Q254" s="6"/>
    </row>
    <row r="255" spans="1:17" ht="33.950000000000003" customHeight="1" x14ac:dyDescent="0.2">
      <c r="A255" s="65"/>
      <c r="B255" s="66"/>
      <c r="C255" s="66"/>
      <c r="D255" s="66"/>
      <c r="E255" s="66"/>
      <c r="F255" s="67"/>
      <c r="G255" s="68"/>
      <c r="H255" s="69"/>
      <c r="I255" s="70"/>
      <c r="J255" s="70"/>
      <c r="K255" s="70"/>
      <c r="L255" s="71"/>
      <c r="M255" s="72"/>
      <c r="N255" s="73"/>
      <c r="O255" s="73"/>
      <c r="P255" s="6">
        <f>H255</f>
        <v>0</v>
      </c>
      <c r="Q255" s="6" t="str">
        <f>IF(AND(G255&gt;0,G255&lt;14),"unter 14 jährige",IF(AND(G255&gt;=14,G255&lt;18),"14 - 17 jährige",IF(AND(G255&gt;=18,G255&lt;27),"18 - 26 jährige",IF(G255&gt;26,"über 26 jährige",""))))</f>
        <v/>
      </c>
    </row>
    <row r="256" spans="1:17" ht="33.950000000000003" customHeight="1" x14ac:dyDescent="0.2">
      <c r="A256" s="65"/>
      <c r="B256" s="60"/>
      <c r="C256" s="74"/>
      <c r="D256" s="74"/>
      <c r="E256" s="74"/>
      <c r="F256" s="67"/>
      <c r="G256" s="68"/>
      <c r="H256" s="69"/>
      <c r="I256" s="70"/>
      <c r="J256" s="70"/>
      <c r="K256" s="70"/>
      <c r="L256" s="71"/>
      <c r="M256" s="72"/>
      <c r="N256" s="73"/>
      <c r="O256" s="73"/>
      <c r="P256" s="6"/>
      <c r="Q256" s="6"/>
    </row>
    <row r="257" spans="1:17" ht="33.950000000000003" customHeight="1" x14ac:dyDescent="0.2">
      <c r="A257" s="65"/>
      <c r="B257" s="66"/>
      <c r="C257" s="66"/>
      <c r="D257" s="66"/>
      <c r="E257" s="66"/>
      <c r="F257" s="67"/>
      <c r="G257" s="68"/>
      <c r="H257" s="69"/>
      <c r="I257" s="70"/>
      <c r="J257" s="70"/>
      <c r="K257" s="70"/>
      <c r="L257" s="71"/>
      <c r="M257" s="72"/>
      <c r="N257" s="73"/>
      <c r="O257" s="73"/>
      <c r="P257" s="6">
        <f>H257</f>
        <v>0</v>
      </c>
      <c r="Q257" s="6" t="str">
        <f>IF(AND(G257&gt;0,G257&lt;14),"unter 14 jährige",IF(AND(G257&gt;=14,G257&lt;18),"14 - 17 jährige",IF(AND(G257&gt;=18,G257&lt;27),"18 - 26 jährige",IF(G257&gt;26,"über 26 jährige",""))))</f>
        <v/>
      </c>
    </row>
    <row r="258" spans="1:17" ht="33.950000000000003" customHeight="1" x14ac:dyDescent="0.2">
      <c r="A258" s="65"/>
      <c r="B258" s="60"/>
      <c r="C258" s="74"/>
      <c r="D258" s="74"/>
      <c r="E258" s="74"/>
      <c r="F258" s="67"/>
      <c r="G258" s="68"/>
      <c r="H258" s="69"/>
      <c r="I258" s="70"/>
      <c r="J258" s="70"/>
      <c r="K258" s="70"/>
      <c r="L258" s="71"/>
      <c r="M258" s="72"/>
      <c r="N258" s="73"/>
      <c r="O258" s="73"/>
      <c r="P258" s="6"/>
      <c r="Q258" s="6"/>
    </row>
    <row r="259" spans="1:17" ht="33.950000000000003" customHeight="1" x14ac:dyDescent="0.2">
      <c r="A259" s="65"/>
      <c r="B259" s="66"/>
      <c r="C259" s="66"/>
      <c r="D259" s="66"/>
      <c r="E259" s="66"/>
      <c r="F259" s="67"/>
      <c r="G259" s="68"/>
      <c r="H259" s="69"/>
      <c r="I259" s="70"/>
      <c r="J259" s="70"/>
      <c r="K259" s="70"/>
      <c r="L259" s="71"/>
      <c r="M259" s="72"/>
      <c r="N259" s="73"/>
      <c r="O259" s="73"/>
      <c r="P259" s="6">
        <f>H259</f>
        <v>0</v>
      </c>
      <c r="Q259" s="6" t="str">
        <f>IF(AND(G259&gt;0,G259&lt;14),"unter 14 jährige",IF(AND(G259&gt;=14,G259&lt;18),"14 - 17 jährige",IF(AND(G259&gt;=18,G259&lt;27),"18 - 26 jährige",IF(G259&gt;26,"über 26 jährige",""))))</f>
        <v/>
      </c>
    </row>
    <row r="260" spans="1:17" ht="33.950000000000003" customHeight="1" x14ac:dyDescent="0.2">
      <c r="A260" s="65"/>
      <c r="B260" s="60"/>
      <c r="C260" s="74"/>
      <c r="D260" s="74"/>
      <c r="E260" s="74"/>
      <c r="F260" s="67"/>
      <c r="G260" s="68"/>
      <c r="H260" s="69"/>
      <c r="I260" s="70"/>
      <c r="J260" s="70"/>
      <c r="K260" s="70"/>
      <c r="L260" s="71"/>
      <c r="M260" s="72"/>
      <c r="N260" s="73"/>
      <c r="O260" s="73"/>
      <c r="P260" s="6"/>
      <c r="Q260" s="6"/>
    </row>
    <row r="261" spans="1:17" ht="33.950000000000003" customHeight="1" x14ac:dyDescent="0.2">
      <c r="A261" s="65"/>
      <c r="B261" s="66"/>
      <c r="C261" s="66"/>
      <c r="D261" s="66"/>
      <c r="E261" s="66"/>
      <c r="F261" s="67"/>
      <c r="G261" s="68"/>
      <c r="H261" s="69"/>
      <c r="I261" s="70"/>
      <c r="J261" s="70"/>
      <c r="K261" s="70"/>
      <c r="L261" s="71"/>
      <c r="M261" s="72"/>
      <c r="N261" s="73"/>
      <c r="O261" s="73"/>
      <c r="P261" s="6">
        <f>H261</f>
        <v>0</v>
      </c>
      <c r="Q261" s="6" t="str">
        <f>IF(AND(G261&gt;0,G261&lt;14),"unter 14 jährige",IF(AND(G261&gt;=14,G261&lt;18),"14 - 17 jährige",IF(AND(G261&gt;=18,G261&lt;27),"18 - 26 jährige",IF(G261&gt;26,"über 26 jährige",""))))</f>
        <v/>
      </c>
    </row>
    <row r="262" spans="1:17" ht="33.950000000000003" customHeight="1" x14ac:dyDescent="0.2">
      <c r="A262" s="65"/>
      <c r="B262" s="60"/>
      <c r="C262" s="74"/>
      <c r="D262" s="74"/>
      <c r="E262" s="74"/>
      <c r="F262" s="67"/>
      <c r="G262" s="68"/>
      <c r="H262" s="69"/>
      <c r="I262" s="70"/>
      <c r="J262" s="70"/>
      <c r="K262" s="70"/>
      <c r="L262" s="71"/>
      <c r="M262" s="72"/>
      <c r="N262" s="73"/>
      <c r="O262" s="73"/>
      <c r="P262" s="6"/>
      <c r="Q262" s="6"/>
    </row>
    <row r="263" spans="1:17" ht="33.950000000000003" customHeight="1" x14ac:dyDescent="0.2">
      <c r="A263" s="65"/>
      <c r="B263" s="66"/>
      <c r="C263" s="66"/>
      <c r="D263" s="66"/>
      <c r="E263" s="66"/>
      <c r="F263" s="67"/>
      <c r="G263" s="68"/>
      <c r="H263" s="69"/>
      <c r="I263" s="70"/>
      <c r="J263" s="70"/>
      <c r="K263" s="70"/>
      <c r="L263" s="71"/>
      <c r="M263" s="72"/>
      <c r="N263" s="73"/>
      <c r="O263" s="73"/>
      <c r="P263" s="6">
        <f>H263</f>
        <v>0</v>
      </c>
      <c r="Q263" s="6" t="str">
        <f>IF(AND(G263&gt;0,G263&lt;14),"unter 14 jährige",IF(AND(G263&gt;=14,G263&lt;18),"14 - 17 jährige",IF(AND(G263&gt;=18,G263&lt;27),"18 - 26 jährige",IF(G263&gt;26,"über 26 jährige",""))))</f>
        <v/>
      </c>
    </row>
    <row r="264" spans="1:17" ht="33.950000000000003" customHeight="1" x14ac:dyDescent="0.2">
      <c r="A264" s="65"/>
      <c r="B264" s="60"/>
      <c r="C264" s="74"/>
      <c r="D264" s="74"/>
      <c r="E264" s="74"/>
      <c r="F264" s="67"/>
      <c r="G264" s="68"/>
      <c r="H264" s="69"/>
      <c r="I264" s="70"/>
      <c r="J264" s="70"/>
      <c r="K264" s="70"/>
      <c r="L264" s="71"/>
      <c r="M264" s="72"/>
      <c r="N264" s="73"/>
      <c r="O264" s="73"/>
      <c r="P264" s="6"/>
      <c r="Q264" s="6"/>
    </row>
    <row r="265" spans="1:17" ht="33.950000000000003" customHeight="1" x14ac:dyDescent="0.2">
      <c r="A265" s="65"/>
      <c r="B265" s="66"/>
      <c r="C265" s="66"/>
      <c r="D265" s="66"/>
      <c r="E265" s="66"/>
      <c r="F265" s="67"/>
      <c r="G265" s="68"/>
      <c r="H265" s="69"/>
      <c r="I265" s="70"/>
      <c r="J265" s="70"/>
      <c r="K265" s="70"/>
      <c r="L265" s="71"/>
      <c r="M265" s="72"/>
      <c r="N265" s="73"/>
      <c r="O265" s="73"/>
      <c r="P265" s="6">
        <f>H265</f>
        <v>0</v>
      </c>
      <c r="Q265" s="6" t="str">
        <f>IF(AND(G265&gt;0,G265&lt;14),"unter 14 jährige",IF(AND(G265&gt;=14,G265&lt;18),"14 - 17 jährige",IF(AND(G265&gt;=18,G265&lt;27),"18 - 26 jährige",IF(G265&gt;26,"über 26 jährige",""))))</f>
        <v/>
      </c>
    </row>
    <row r="266" spans="1:17" ht="33.950000000000003" customHeight="1" x14ac:dyDescent="0.2">
      <c r="A266" s="65"/>
      <c r="B266" s="60"/>
      <c r="C266" s="74"/>
      <c r="D266" s="74"/>
      <c r="E266" s="74"/>
      <c r="F266" s="67"/>
      <c r="G266" s="68"/>
      <c r="H266" s="69"/>
      <c r="I266" s="70"/>
      <c r="J266" s="70"/>
      <c r="K266" s="70"/>
      <c r="L266" s="71"/>
      <c r="M266" s="72"/>
      <c r="N266" s="73"/>
      <c r="O266" s="73"/>
      <c r="P266" s="6"/>
      <c r="Q266" s="6"/>
    </row>
    <row r="267" spans="1:17" ht="33.950000000000003" customHeight="1" x14ac:dyDescent="0.2">
      <c r="A267" s="65"/>
      <c r="B267" s="66"/>
      <c r="C267" s="66"/>
      <c r="D267" s="66"/>
      <c r="E267" s="66"/>
      <c r="F267" s="67"/>
      <c r="G267" s="68"/>
      <c r="H267" s="69"/>
      <c r="I267" s="70"/>
      <c r="J267" s="70"/>
      <c r="K267" s="70"/>
      <c r="L267" s="71"/>
      <c r="M267" s="72"/>
      <c r="N267" s="73"/>
      <c r="O267" s="73"/>
      <c r="P267" s="6">
        <f>H267</f>
        <v>0</v>
      </c>
      <c r="Q267" s="6" t="str">
        <f>IF(AND(G267&gt;0,G267&lt;14),"unter 14 jährige",IF(AND(G267&gt;=14,G267&lt;18),"14 - 17 jährige",IF(AND(G267&gt;=18,G267&lt;27),"18 - 26 jährige",IF(G267&gt;26,"über 26 jährige",""))))</f>
        <v/>
      </c>
    </row>
    <row r="268" spans="1:17" ht="33.950000000000003" customHeight="1" x14ac:dyDescent="0.2">
      <c r="A268" s="65"/>
      <c r="B268" s="60"/>
      <c r="C268" s="74"/>
      <c r="D268" s="74"/>
      <c r="E268" s="74"/>
      <c r="F268" s="67"/>
      <c r="G268" s="68"/>
      <c r="H268" s="69"/>
      <c r="I268" s="70"/>
      <c r="J268" s="70"/>
      <c r="K268" s="70"/>
      <c r="L268" s="71"/>
      <c r="M268" s="72"/>
      <c r="N268" s="73"/>
      <c r="O268" s="73"/>
      <c r="P268" s="6"/>
      <c r="Q268" s="6"/>
    </row>
    <row r="269" spans="1:17" ht="33.950000000000003" customHeight="1" x14ac:dyDescent="0.2">
      <c r="A269" s="65"/>
      <c r="B269" s="66"/>
      <c r="C269" s="66"/>
      <c r="D269" s="66"/>
      <c r="E269" s="66"/>
      <c r="F269" s="67"/>
      <c r="G269" s="68"/>
      <c r="H269" s="69"/>
      <c r="I269" s="70"/>
      <c r="J269" s="70"/>
      <c r="K269" s="70"/>
      <c r="L269" s="71"/>
      <c r="M269" s="72"/>
      <c r="N269" s="73"/>
      <c r="O269" s="73"/>
      <c r="P269" s="6">
        <f>H269</f>
        <v>0</v>
      </c>
      <c r="Q269" s="6" t="str">
        <f>IF(AND(G269&gt;0,G269&lt;14),"unter 14 jährige",IF(AND(G269&gt;=14,G269&lt;18),"14 - 17 jährige",IF(AND(G269&gt;=18,G269&lt;27),"18 - 26 jährige",IF(G269&gt;26,"über 26 jährige",""))))</f>
        <v/>
      </c>
    </row>
    <row r="270" spans="1:17" ht="33.950000000000003" customHeight="1" x14ac:dyDescent="0.2">
      <c r="A270" s="65"/>
      <c r="B270" s="60"/>
      <c r="C270" s="74"/>
      <c r="D270" s="74"/>
      <c r="E270" s="74"/>
      <c r="F270" s="67"/>
      <c r="G270" s="68"/>
      <c r="H270" s="69"/>
      <c r="I270" s="70"/>
      <c r="J270" s="70"/>
      <c r="K270" s="70"/>
      <c r="L270" s="71"/>
      <c r="M270" s="72"/>
      <c r="N270" s="73"/>
      <c r="O270" s="73"/>
      <c r="P270" s="6"/>
      <c r="Q270" s="6"/>
    </row>
    <row r="271" spans="1:17" ht="33.950000000000003" customHeight="1" x14ac:dyDescent="0.2">
      <c r="A271" s="65"/>
      <c r="B271" s="66"/>
      <c r="C271" s="66"/>
      <c r="D271" s="66"/>
      <c r="E271" s="66"/>
      <c r="F271" s="67"/>
      <c r="G271" s="68"/>
      <c r="H271" s="69"/>
      <c r="I271" s="70"/>
      <c r="J271" s="70"/>
      <c r="K271" s="70"/>
      <c r="L271" s="71"/>
      <c r="M271" s="72"/>
      <c r="N271" s="73"/>
      <c r="O271" s="73"/>
      <c r="P271" s="6">
        <f>H271</f>
        <v>0</v>
      </c>
      <c r="Q271" s="6" t="str">
        <f>IF(AND(G271&gt;0,G271&lt;14),"unter 14 jährige",IF(AND(G271&gt;=14,G271&lt;18),"14 - 17 jährige",IF(AND(G271&gt;=18,G271&lt;27),"18 - 26 jährige",IF(G271&gt;26,"über 26 jährige",""))))</f>
        <v/>
      </c>
    </row>
    <row r="272" spans="1:17" ht="33.950000000000003" customHeight="1" x14ac:dyDescent="0.2">
      <c r="A272" s="65"/>
      <c r="B272" s="60"/>
      <c r="C272" s="74"/>
      <c r="D272" s="74"/>
      <c r="E272" s="74"/>
      <c r="F272" s="67"/>
      <c r="G272" s="68"/>
      <c r="H272" s="69"/>
      <c r="I272" s="70"/>
      <c r="J272" s="70"/>
      <c r="K272" s="70"/>
      <c r="L272" s="71"/>
      <c r="M272" s="72"/>
      <c r="N272" s="73"/>
      <c r="O272" s="73"/>
      <c r="P272" s="6"/>
      <c r="Q272" s="6"/>
    </row>
    <row r="273" spans="1:17" ht="33.950000000000003" customHeight="1" x14ac:dyDescent="0.2">
      <c r="A273" s="65"/>
      <c r="B273" s="66"/>
      <c r="C273" s="66"/>
      <c r="D273" s="66"/>
      <c r="E273" s="66"/>
      <c r="F273" s="67"/>
      <c r="G273" s="68"/>
      <c r="H273" s="69"/>
      <c r="I273" s="70"/>
      <c r="J273" s="70"/>
      <c r="K273" s="70"/>
      <c r="L273" s="71"/>
      <c r="M273" s="72"/>
      <c r="N273" s="73"/>
      <c r="O273" s="73"/>
      <c r="P273" s="6">
        <f>H273</f>
        <v>0</v>
      </c>
      <c r="Q273" s="6" t="str">
        <f>IF(AND(G273&gt;0,G273&lt;14),"unter 14 jährige",IF(AND(G273&gt;=14,G273&lt;18),"14 - 17 jährige",IF(AND(G273&gt;=18,G273&lt;27),"18 - 26 jährige",IF(G273&gt;26,"über 26 jährige",""))))</f>
        <v/>
      </c>
    </row>
    <row r="274" spans="1:17" ht="33.950000000000003" customHeight="1" x14ac:dyDescent="0.2">
      <c r="A274" s="65"/>
      <c r="B274" s="60"/>
      <c r="C274" s="74"/>
      <c r="D274" s="74"/>
      <c r="E274" s="74"/>
      <c r="F274" s="67"/>
      <c r="G274" s="68"/>
      <c r="H274" s="69"/>
      <c r="I274" s="70"/>
      <c r="J274" s="70"/>
      <c r="K274" s="70"/>
      <c r="L274" s="71"/>
      <c r="M274" s="72"/>
      <c r="N274" s="73"/>
      <c r="O274" s="73"/>
      <c r="P274" s="6"/>
      <c r="Q274" s="6"/>
    </row>
    <row r="275" spans="1:17" ht="33.950000000000003" customHeight="1" x14ac:dyDescent="0.2">
      <c r="A275" s="65"/>
      <c r="B275" s="66"/>
      <c r="C275" s="66"/>
      <c r="D275" s="66"/>
      <c r="E275" s="66"/>
      <c r="F275" s="67"/>
      <c r="G275" s="68"/>
      <c r="H275" s="69"/>
      <c r="I275" s="70"/>
      <c r="J275" s="70"/>
      <c r="K275" s="70"/>
      <c r="L275" s="71"/>
      <c r="M275" s="72"/>
      <c r="N275" s="73"/>
      <c r="O275" s="73"/>
      <c r="P275" s="6">
        <f>H275</f>
        <v>0</v>
      </c>
      <c r="Q275" s="6" t="str">
        <f>IF(AND(G275&gt;0,G275&lt;14),"unter 14 jährige",IF(AND(G275&gt;=14,G275&lt;18),"14 - 17 jährige",IF(AND(G275&gt;=18,G275&lt;27),"18 - 26 jährige",IF(G275&gt;26,"über 26 jährige",""))))</f>
        <v/>
      </c>
    </row>
    <row r="276" spans="1:17" ht="33.950000000000003" customHeight="1" x14ac:dyDescent="0.2">
      <c r="A276" s="65"/>
      <c r="B276" s="60"/>
      <c r="C276" s="74"/>
      <c r="D276" s="74"/>
      <c r="E276" s="74"/>
      <c r="F276" s="67"/>
      <c r="G276" s="68"/>
      <c r="H276" s="69"/>
      <c r="I276" s="70"/>
      <c r="J276" s="70"/>
      <c r="K276" s="70"/>
      <c r="L276" s="71"/>
      <c r="M276" s="72"/>
      <c r="N276" s="73"/>
      <c r="O276" s="73"/>
      <c r="P276" s="6"/>
      <c r="Q276" s="6"/>
    </row>
    <row r="277" spans="1:17" ht="33.950000000000003" customHeight="1" x14ac:dyDescent="0.2">
      <c r="A277" s="65"/>
      <c r="B277" s="66"/>
      <c r="C277" s="66"/>
      <c r="D277" s="66"/>
      <c r="E277" s="66"/>
      <c r="F277" s="67"/>
      <c r="G277" s="68"/>
      <c r="H277" s="69"/>
      <c r="I277" s="70"/>
      <c r="J277" s="70"/>
      <c r="K277" s="70"/>
      <c r="L277" s="71"/>
      <c r="M277" s="72"/>
      <c r="N277" s="73"/>
      <c r="O277" s="73"/>
      <c r="P277" s="6">
        <f>H277</f>
        <v>0</v>
      </c>
      <c r="Q277" s="6" t="str">
        <f>IF(AND(G277&gt;0,G277&lt;14),"unter 14 jährige",IF(AND(G277&gt;=14,G277&lt;18),"14 - 17 jährige",IF(AND(G277&gt;=18,G277&lt;27),"18 - 26 jährige",IF(G277&gt;26,"über 26 jährige",""))))</f>
        <v/>
      </c>
    </row>
    <row r="278" spans="1:17" ht="33.950000000000003" customHeight="1" x14ac:dyDescent="0.2">
      <c r="A278" s="65"/>
      <c r="B278" s="60"/>
      <c r="C278" s="74"/>
      <c r="D278" s="74"/>
      <c r="E278" s="74"/>
      <c r="F278" s="67"/>
      <c r="G278" s="68"/>
      <c r="H278" s="69"/>
      <c r="I278" s="70"/>
      <c r="J278" s="70"/>
      <c r="K278" s="70"/>
      <c r="L278" s="71"/>
      <c r="M278" s="72"/>
      <c r="N278" s="73"/>
      <c r="O278" s="73"/>
      <c r="P278" s="6"/>
      <c r="Q278" s="6"/>
    </row>
    <row r="279" spans="1:17" ht="33.950000000000003" customHeight="1" x14ac:dyDescent="0.2">
      <c r="A279" s="65"/>
      <c r="B279" s="66"/>
      <c r="C279" s="66"/>
      <c r="D279" s="66"/>
      <c r="E279" s="66"/>
      <c r="F279" s="67"/>
      <c r="G279" s="68"/>
      <c r="H279" s="69"/>
      <c r="I279" s="70"/>
      <c r="J279" s="70"/>
      <c r="K279" s="70"/>
      <c r="L279" s="71"/>
      <c r="M279" s="72"/>
      <c r="N279" s="73"/>
      <c r="O279" s="73"/>
      <c r="P279" s="6">
        <f>H279</f>
        <v>0</v>
      </c>
      <c r="Q279" s="6" t="str">
        <f>IF(AND(G279&gt;0,G279&lt;14),"unter 14 jährige",IF(AND(G279&gt;=14,G279&lt;18),"14 - 17 jährige",IF(AND(G279&gt;=18,G279&lt;27),"18 - 26 jährige",IF(G279&gt;26,"über 26 jährige",""))))</f>
        <v/>
      </c>
    </row>
    <row r="280" spans="1:17" ht="33.950000000000003" customHeight="1" x14ac:dyDescent="0.2">
      <c r="A280" s="65"/>
      <c r="B280" s="60"/>
      <c r="C280" s="74"/>
      <c r="D280" s="74"/>
      <c r="E280" s="74"/>
      <c r="F280" s="67"/>
      <c r="G280" s="68"/>
      <c r="H280" s="69"/>
      <c r="I280" s="70"/>
      <c r="J280" s="70"/>
      <c r="K280" s="70"/>
      <c r="L280" s="71"/>
      <c r="M280" s="72"/>
      <c r="N280" s="73"/>
      <c r="O280" s="73"/>
      <c r="P280" s="6"/>
      <c r="Q280" s="6"/>
    </row>
    <row r="281" spans="1:17" ht="33.950000000000003" customHeight="1" x14ac:dyDescent="0.2">
      <c r="A281" s="65"/>
      <c r="B281" s="66"/>
      <c r="C281" s="66"/>
      <c r="D281" s="66"/>
      <c r="E281" s="66"/>
      <c r="F281" s="67"/>
      <c r="G281" s="68"/>
      <c r="H281" s="69"/>
      <c r="I281" s="70"/>
      <c r="J281" s="70"/>
      <c r="K281" s="70"/>
      <c r="L281" s="71"/>
      <c r="M281" s="72"/>
      <c r="N281" s="73"/>
      <c r="O281" s="73"/>
      <c r="P281" s="6">
        <f>H281</f>
        <v>0</v>
      </c>
      <c r="Q281" s="6" t="str">
        <f>IF(AND(G281&gt;0,G281&lt;14),"unter 14 jährige",IF(AND(G281&gt;=14,G281&lt;18),"14 - 17 jährige",IF(AND(G281&gt;=18,G281&lt;27),"18 - 26 jährige",IF(G281&gt;26,"über 26 jährige",""))))</f>
        <v/>
      </c>
    </row>
    <row r="282" spans="1:17" ht="33.950000000000003" customHeight="1" x14ac:dyDescent="0.2">
      <c r="A282" s="65"/>
      <c r="B282" s="60"/>
      <c r="C282" s="74"/>
      <c r="D282" s="74"/>
      <c r="E282" s="74"/>
      <c r="F282" s="67"/>
      <c r="G282" s="68"/>
      <c r="H282" s="69"/>
      <c r="I282" s="70"/>
      <c r="J282" s="70"/>
      <c r="K282" s="70"/>
      <c r="L282" s="71"/>
      <c r="M282" s="72"/>
      <c r="N282" s="73"/>
      <c r="O282" s="73"/>
      <c r="P282" s="6"/>
      <c r="Q282" s="6"/>
    </row>
    <row r="283" spans="1:17" ht="33.950000000000003" customHeight="1" x14ac:dyDescent="0.2">
      <c r="A283" s="65"/>
      <c r="B283" s="66"/>
      <c r="C283" s="66"/>
      <c r="D283" s="66"/>
      <c r="E283" s="66"/>
      <c r="F283" s="67"/>
      <c r="G283" s="68"/>
      <c r="H283" s="69"/>
      <c r="I283" s="70"/>
      <c r="J283" s="70"/>
      <c r="K283" s="70"/>
      <c r="L283" s="71"/>
      <c r="M283" s="72"/>
      <c r="N283" s="73"/>
      <c r="O283" s="73"/>
      <c r="P283" s="6">
        <f>H283</f>
        <v>0</v>
      </c>
      <c r="Q283" s="6" t="str">
        <f>IF(AND(G283&gt;0,G283&lt;14),"unter 14 jährige",IF(AND(G283&gt;=14,G283&lt;18),"14 - 17 jährige",IF(AND(G283&gt;=18,G283&lt;27),"18 - 26 jährige",IF(G283&gt;26,"über 26 jährige",""))))</f>
        <v/>
      </c>
    </row>
    <row r="284" spans="1:17" ht="33.950000000000003" customHeight="1" x14ac:dyDescent="0.2">
      <c r="A284" s="65"/>
      <c r="B284" s="60"/>
      <c r="C284" s="74"/>
      <c r="D284" s="74"/>
      <c r="E284" s="74"/>
      <c r="F284" s="67"/>
      <c r="G284" s="68"/>
      <c r="H284" s="69"/>
      <c r="I284" s="70"/>
      <c r="J284" s="70"/>
      <c r="K284" s="70"/>
      <c r="L284" s="71"/>
      <c r="M284" s="72"/>
      <c r="N284" s="73"/>
      <c r="O284" s="73"/>
      <c r="P284" s="6"/>
      <c r="Q284" s="6"/>
    </row>
    <row r="285" spans="1:17" ht="33.950000000000003" customHeight="1" x14ac:dyDescent="0.2">
      <c r="A285" s="65"/>
      <c r="B285" s="66"/>
      <c r="C285" s="66"/>
      <c r="D285" s="66"/>
      <c r="E285" s="66"/>
      <c r="F285" s="67"/>
      <c r="G285" s="68"/>
      <c r="H285" s="69"/>
      <c r="I285" s="70"/>
      <c r="J285" s="70"/>
      <c r="K285" s="70"/>
      <c r="L285" s="71"/>
      <c r="M285" s="72"/>
      <c r="N285" s="73"/>
      <c r="O285" s="73"/>
      <c r="P285" s="6">
        <f>H285</f>
        <v>0</v>
      </c>
      <c r="Q285" s="6" t="str">
        <f>IF(AND(G285&gt;0,G285&lt;14),"unter 14 jährige",IF(AND(G285&gt;=14,G285&lt;18),"14 - 17 jährige",IF(AND(G285&gt;=18,G285&lt;27),"18 - 26 jährige",IF(G285&gt;26,"über 26 jährige",""))))</f>
        <v/>
      </c>
    </row>
    <row r="286" spans="1:17" ht="33.950000000000003" customHeight="1" x14ac:dyDescent="0.2">
      <c r="A286" s="65"/>
      <c r="B286" s="60"/>
      <c r="C286" s="74"/>
      <c r="D286" s="74"/>
      <c r="E286" s="74"/>
      <c r="F286" s="67"/>
      <c r="G286" s="68"/>
      <c r="H286" s="69"/>
      <c r="I286" s="70"/>
      <c r="J286" s="70"/>
      <c r="K286" s="70"/>
      <c r="L286" s="71"/>
      <c r="M286" s="72"/>
      <c r="N286" s="73"/>
      <c r="O286" s="73"/>
      <c r="P286" s="6"/>
      <c r="Q286" s="6"/>
    </row>
    <row r="287" spans="1:17" ht="33.950000000000003" customHeight="1" x14ac:dyDescent="0.2">
      <c r="A287" s="65"/>
      <c r="B287" s="66"/>
      <c r="C287" s="66"/>
      <c r="D287" s="66"/>
      <c r="E287" s="66"/>
      <c r="F287" s="67"/>
      <c r="G287" s="68"/>
      <c r="H287" s="69"/>
      <c r="I287" s="70"/>
      <c r="J287" s="70"/>
      <c r="K287" s="70"/>
      <c r="L287" s="71"/>
      <c r="M287" s="72"/>
      <c r="N287" s="73"/>
      <c r="O287" s="73"/>
      <c r="P287" s="6">
        <f>H287</f>
        <v>0</v>
      </c>
      <c r="Q287" s="6" t="str">
        <f>IF(AND(G287&gt;0,G287&lt;14),"unter 14 jährige",IF(AND(G287&gt;=14,G287&lt;18),"14 - 17 jährige",IF(AND(G287&gt;=18,G287&lt;27),"18 - 26 jährige",IF(G287&gt;26,"über 26 jährige",""))))</f>
        <v/>
      </c>
    </row>
    <row r="288" spans="1:17" ht="33.950000000000003" customHeight="1" x14ac:dyDescent="0.2">
      <c r="A288" s="65"/>
      <c r="B288" s="60"/>
      <c r="C288" s="74"/>
      <c r="D288" s="74"/>
      <c r="E288" s="74"/>
      <c r="F288" s="67"/>
      <c r="G288" s="68"/>
      <c r="H288" s="69"/>
      <c r="I288" s="70"/>
      <c r="J288" s="70"/>
      <c r="K288" s="70"/>
      <c r="L288" s="71"/>
      <c r="M288" s="72"/>
      <c r="N288" s="73"/>
      <c r="O288" s="73"/>
      <c r="P288" s="6"/>
      <c r="Q288" s="6"/>
    </row>
    <row r="289" spans="1:17" ht="33.950000000000003" customHeight="1" x14ac:dyDescent="0.2">
      <c r="A289" s="65"/>
      <c r="B289" s="66"/>
      <c r="C289" s="66"/>
      <c r="D289" s="66"/>
      <c r="E289" s="66"/>
      <c r="F289" s="67"/>
      <c r="G289" s="68"/>
      <c r="H289" s="69"/>
      <c r="I289" s="70"/>
      <c r="J289" s="70"/>
      <c r="K289" s="70"/>
      <c r="L289" s="71"/>
      <c r="M289" s="72"/>
      <c r="N289" s="73"/>
      <c r="O289" s="73"/>
      <c r="P289" s="6">
        <f>H289</f>
        <v>0</v>
      </c>
      <c r="Q289" s="6" t="str">
        <f>IF(AND(G289&gt;0,G289&lt;14),"unter 14 jährige",IF(AND(G289&gt;=14,G289&lt;18),"14 - 17 jährige",IF(AND(G289&gt;=18,G289&lt;27),"18 - 26 jährige",IF(G289&gt;26,"über 26 jährige",""))))</f>
        <v/>
      </c>
    </row>
    <row r="290" spans="1:17" ht="33.950000000000003" customHeight="1" x14ac:dyDescent="0.2">
      <c r="A290" s="65"/>
      <c r="B290" s="60"/>
      <c r="C290" s="74"/>
      <c r="D290" s="74"/>
      <c r="E290" s="74"/>
      <c r="F290" s="67"/>
      <c r="G290" s="68"/>
      <c r="H290" s="69"/>
      <c r="I290" s="70"/>
      <c r="J290" s="70"/>
      <c r="K290" s="70"/>
      <c r="L290" s="71"/>
      <c r="M290" s="72"/>
      <c r="N290" s="73"/>
      <c r="O290" s="73"/>
      <c r="P290" s="6"/>
      <c r="Q290" s="6"/>
    </row>
    <row r="291" spans="1:17" ht="33.950000000000003" customHeight="1" x14ac:dyDescent="0.2">
      <c r="A291" s="65"/>
      <c r="B291" s="66"/>
      <c r="C291" s="66"/>
      <c r="D291" s="66"/>
      <c r="E291" s="66"/>
      <c r="F291" s="67"/>
      <c r="G291" s="68"/>
      <c r="H291" s="69"/>
      <c r="I291" s="70"/>
      <c r="J291" s="70"/>
      <c r="K291" s="70"/>
      <c r="L291" s="71"/>
      <c r="M291" s="72"/>
      <c r="N291" s="73"/>
      <c r="O291" s="73"/>
      <c r="P291" s="6">
        <f>H291</f>
        <v>0</v>
      </c>
      <c r="Q291" s="6" t="str">
        <f>IF(AND(G291&gt;0,G291&lt;14),"unter 14 jährige",IF(AND(G291&gt;=14,G291&lt;18),"14 - 17 jährige",IF(AND(G291&gt;=18,G291&lt;27),"18 - 26 jährige",IF(G291&gt;26,"über 26 jährige",""))))</f>
        <v/>
      </c>
    </row>
    <row r="292" spans="1:17" ht="33.950000000000003" customHeight="1" x14ac:dyDescent="0.2">
      <c r="A292" s="65"/>
      <c r="B292" s="60"/>
      <c r="C292" s="74"/>
      <c r="D292" s="74"/>
      <c r="E292" s="74"/>
      <c r="F292" s="67"/>
      <c r="G292" s="68"/>
      <c r="H292" s="69"/>
      <c r="I292" s="70"/>
      <c r="J292" s="70"/>
      <c r="K292" s="70"/>
      <c r="L292" s="71"/>
      <c r="M292" s="72"/>
      <c r="N292" s="73"/>
      <c r="O292" s="73"/>
      <c r="P292" s="6"/>
      <c r="Q292" s="6"/>
    </row>
    <row r="293" spans="1:17" ht="33.950000000000003" customHeight="1" x14ac:dyDescent="0.2">
      <c r="A293" s="65"/>
      <c r="B293" s="66"/>
      <c r="C293" s="66"/>
      <c r="D293" s="66"/>
      <c r="E293" s="66"/>
      <c r="F293" s="67"/>
      <c r="G293" s="68"/>
      <c r="H293" s="69"/>
      <c r="I293" s="70"/>
      <c r="J293" s="70"/>
      <c r="K293" s="70"/>
      <c r="L293" s="71"/>
      <c r="M293" s="72"/>
      <c r="N293" s="73"/>
      <c r="O293" s="73"/>
      <c r="P293" s="6">
        <f>H293</f>
        <v>0</v>
      </c>
      <c r="Q293" s="6" t="str">
        <f>IF(AND(G293&gt;0,G293&lt;14),"unter 14 jährige",IF(AND(G293&gt;=14,G293&lt;18),"14 - 17 jährige",IF(AND(G293&gt;=18,G293&lt;27),"18 - 26 jährige",IF(G293&gt;26,"über 26 jährige",""))))</f>
        <v/>
      </c>
    </row>
    <row r="294" spans="1:17" ht="33.950000000000003" customHeight="1" x14ac:dyDescent="0.2">
      <c r="A294" s="65"/>
      <c r="B294" s="60"/>
      <c r="C294" s="74"/>
      <c r="D294" s="74"/>
      <c r="E294" s="74"/>
      <c r="F294" s="67"/>
      <c r="G294" s="68"/>
      <c r="H294" s="69"/>
      <c r="I294" s="70"/>
      <c r="J294" s="70"/>
      <c r="K294" s="70"/>
      <c r="L294" s="71"/>
      <c r="M294" s="72"/>
      <c r="N294" s="73"/>
      <c r="O294" s="73"/>
      <c r="P294" s="6"/>
      <c r="Q294" s="6"/>
    </row>
    <row r="295" spans="1:17" ht="33.950000000000003" customHeight="1" x14ac:dyDescent="0.2">
      <c r="A295" s="65"/>
      <c r="B295" s="66"/>
      <c r="C295" s="66"/>
      <c r="D295" s="66"/>
      <c r="E295" s="66"/>
      <c r="F295" s="67"/>
      <c r="G295" s="68"/>
      <c r="H295" s="69"/>
      <c r="I295" s="70"/>
      <c r="J295" s="70"/>
      <c r="K295" s="70"/>
      <c r="L295" s="71"/>
      <c r="M295" s="72"/>
      <c r="N295" s="73"/>
      <c r="O295" s="73"/>
      <c r="P295" s="6">
        <f>H295</f>
        <v>0</v>
      </c>
      <c r="Q295" s="6" t="str">
        <f>IF(AND(G295&gt;0,G295&lt;14),"unter 14 jährige",IF(AND(G295&gt;=14,G295&lt;18),"14 - 17 jährige",IF(AND(G295&gt;=18,G295&lt;27),"18 - 26 jährige",IF(G295&gt;26,"über 26 jährige",""))))</f>
        <v/>
      </c>
    </row>
    <row r="296" spans="1:17" ht="33.950000000000003" customHeight="1" x14ac:dyDescent="0.2">
      <c r="A296" s="65"/>
      <c r="B296" s="60"/>
      <c r="C296" s="74"/>
      <c r="D296" s="74"/>
      <c r="E296" s="74"/>
      <c r="F296" s="67"/>
      <c r="G296" s="68"/>
      <c r="H296" s="69"/>
      <c r="I296" s="70"/>
      <c r="J296" s="70"/>
      <c r="K296" s="70"/>
      <c r="L296" s="71"/>
      <c r="M296" s="72"/>
      <c r="N296" s="73"/>
      <c r="O296" s="73"/>
      <c r="P296" s="6"/>
      <c r="Q296" s="6"/>
    </row>
    <row r="297" spans="1:17" ht="33.950000000000003" customHeight="1" x14ac:dyDescent="0.2">
      <c r="A297" s="65"/>
      <c r="B297" s="66"/>
      <c r="C297" s="66"/>
      <c r="D297" s="66"/>
      <c r="E297" s="66"/>
      <c r="F297" s="67"/>
      <c r="G297" s="68"/>
      <c r="H297" s="69"/>
      <c r="I297" s="70"/>
      <c r="J297" s="70"/>
      <c r="K297" s="70"/>
      <c r="L297" s="71"/>
      <c r="M297" s="72"/>
      <c r="N297" s="73"/>
      <c r="O297" s="73"/>
      <c r="P297" s="6">
        <f>H297</f>
        <v>0</v>
      </c>
      <c r="Q297" s="6" t="str">
        <f>IF(AND(G297&gt;0,G297&lt;14),"unter 14 jährige",IF(AND(G297&gt;=14,G297&lt;18),"14 - 17 jährige",IF(AND(G297&gt;=18,G297&lt;27),"18 - 26 jährige",IF(G297&gt;26,"über 26 jährige",""))))</f>
        <v/>
      </c>
    </row>
    <row r="298" spans="1:17" ht="33.950000000000003" customHeight="1" x14ac:dyDescent="0.2">
      <c r="A298" s="65"/>
      <c r="B298" s="60"/>
      <c r="C298" s="74"/>
      <c r="D298" s="74"/>
      <c r="E298" s="74"/>
      <c r="F298" s="67"/>
      <c r="G298" s="68"/>
      <c r="H298" s="69"/>
      <c r="I298" s="70"/>
      <c r="J298" s="70"/>
      <c r="K298" s="70"/>
      <c r="L298" s="71"/>
      <c r="M298" s="72"/>
      <c r="N298" s="73"/>
      <c r="O298" s="73"/>
      <c r="P298" s="6"/>
      <c r="Q298" s="6"/>
    </row>
    <row r="299" spans="1:17" ht="33.950000000000003" customHeight="1" x14ac:dyDescent="0.2">
      <c r="A299" s="65"/>
      <c r="B299" s="66"/>
      <c r="C299" s="66"/>
      <c r="D299" s="66"/>
      <c r="E299" s="66"/>
      <c r="F299" s="67"/>
      <c r="G299" s="68"/>
      <c r="H299" s="69"/>
      <c r="I299" s="70"/>
      <c r="J299" s="70"/>
      <c r="K299" s="70"/>
      <c r="L299" s="71"/>
      <c r="M299" s="72"/>
      <c r="N299" s="73"/>
      <c r="O299" s="73"/>
      <c r="P299" s="6">
        <f>H299</f>
        <v>0</v>
      </c>
      <c r="Q299" s="6" t="str">
        <f>IF(AND(G299&gt;0,G299&lt;14),"unter 14 jährige",IF(AND(G299&gt;=14,G299&lt;18),"14 - 17 jährige",IF(AND(G299&gt;=18,G299&lt;27),"18 - 26 jährige",IF(G299&gt;26,"über 26 jährige",""))))</f>
        <v/>
      </c>
    </row>
    <row r="300" spans="1:17" ht="33.950000000000003" customHeight="1" x14ac:dyDescent="0.2">
      <c r="A300" s="65"/>
      <c r="B300" s="60"/>
      <c r="C300" s="74"/>
      <c r="D300" s="74"/>
      <c r="E300" s="74"/>
      <c r="F300" s="67"/>
      <c r="G300" s="68"/>
      <c r="H300" s="69"/>
      <c r="I300" s="70"/>
      <c r="J300" s="70"/>
      <c r="K300" s="70"/>
      <c r="L300" s="71"/>
      <c r="M300" s="72"/>
      <c r="N300" s="73"/>
      <c r="O300" s="73"/>
      <c r="P300" s="6"/>
      <c r="Q300" s="6"/>
    </row>
    <row r="301" spans="1:17" ht="33.950000000000003" customHeight="1" x14ac:dyDescent="0.2">
      <c r="A301" s="65"/>
      <c r="B301" s="66"/>
      <c r="C301" s="66"/>
      <c r="D301" s="66"/>
      <c r="E301" s="66"/>
      <c r="F301" s="67"/>
      <c r="G301" s="68"/>
      <c r="H301" s="69"/>
      <c r="I301" s="70"/>
      <c r="J301" s="70"/>
      <c r="K301" s="70"/>
      <c r="L301" s="71"/>
      <c r="M301" s="72"/>
      <c r="N301" s="73"/>
      <c r="O301" s="73"/>
      <c r="P301" s="6">
        <f>H301</f>
        <v>0</v>
      </c>
      <c r="Q301" s="6" t="str">
        <f>IF(AND(G301&gt;0,G301&lt;14),"unter 14 jährige",IF(AND(G301&gt;=14,G301&lt;18),"14 - 17 jährige",IF(AND(G301&gt;=18,G301&lt;27),"18 - 26 jährige",IF(G301&gt;26,"über 26 jährige",""))))</f>
        <v/>
      </c>
    </row>
    <row r="302" spans="1:17" ht="33.950000000000003" customHeight="1" x14ac:dyDescent="0.2">
      <c r="A302" s="65"/>
      <c r="B302" s="60"/>
      <c r="C302" s="74"/>
      <c r="D302" s="74"/>
      <c r="E302" s="74"/>
      <c r="F302" s="67"/>
      <c r="G302" s="68"/>
      <c r="H302" s="69"/>
      <c r="I302" s="70"/>
      <c r="J302" s="70"/>
      <c r="K302" s="70"/>
      <c r="L302" s="71"/>
      <c r="M302" s="72"/>
      <c r="N302" s="73"/>
      <c r="O302" s="73"/>
      <c r="P302" s="6"/>
      <c r="Q302" s="6"/>
    </row>
    <row r="303" spans="1:17" ht="33.950000000000003" customHeight="1" x14ac:dyDescent="0.2">
      <c r="A303" s="65"/>
      <c r="B303" s="66"/>
      <c r="C303" s="66"/>
      <c r="D303" s="66"/>
      <c r="E303" s="66"/>
      <c r="F303" s="67"/>
      <c r="G303" s="68"/>
      <c r="H303" s="69"/>
      <c r="I303" s="70"/>
      <c r="J303" s="70"/>
      <c r="K303" s="70"/>
      <c r="L303" s="71"/>
      <c r="M303" s="72"/>
      <c r="N303" s="73"/>
      <c r="O303" s="73"/>
      <c r="P303" s="6">
        <f>H303</f>
        <v>0</v>
      </c>
      <c r="Q303" s="6" t="str">
        <f>IF(AND(G303&gt;0,G303&lt;14),"unter 14 jährige",IF(AND(G303&gt;=14,G303&lt;18),"14 - 17 jährige",IF(AND(G303&gt;=18,G303&lt;27),"18 - 26 jährige",IF(G303&gt;26,"über 26 jährige",""))))</f>
        <v/>
      </c>
    </row>
    <row r="304" spans="1:17" ht="33.950000000000003" customHeight="1" x14ac:dyDescent="0.2">
      <c r="A304" s="65"/>
      <c r="B304" s="60"/>
      <c r="C304" s="74"/>
      <c r="D304" s="74"/>
      <c r="E304" s="74"/>
      <c r="F304" s="67"/>
      <c r="G304" s="68"/>
      <c r="H304" s="69"/>
      <c r="I304" s="70"/>
      <c r="J304" s="70"/>
      <c r="K304" s="70"/>
      <c r="L304" s="71"/>
      <c r="M304" s="72"/>
      <c r="N304" s="73"/>
      <c r="O304" s="73"/>
      <c r="P304" s="6"/>
      <c r="Q304" s="6"/>
    </row>
    <row r="305" spans="1:17" ht="33.950000000000003" customHeight="1" x14ac:dyDescent="0.2">
      <c r="A305" s="65"/>
      <c r="B305" s="66"/>
      <c r="C305" s="66"/>
      <c r="D305" s="66"/>
      <c r="E305" s="66"/>
      <c r="F305" s="67"/>
      <c r="G305" s="68"/>
      <c r="H305" s="69"/>
      <c r="I305" s="70"/>
      <c r="J305" s="70"/>
      <c r="K305" s="70"/>
      <c r="L305" s="71"/>
      <c r="M305" s="72"/>
      <c r="N305" s="73"/>
      <c r="O305" s="73"/>
      <c r="P305" s="6">
        <f>H305</f>
        <v>0</v>
      </c>
      <c r="Q305" s="6" t="str">
        <f>IF(AND(G305&gt;0,G305&lt;14),"unter 14 jährige",IF(AND(G305&gt;=14,G305&lt;18),"14 - 17 jährige",IF(AND(G305&gt;=18,G305&lt;27),"18 - 26 jährige",IF(G305&gt;26,"über 26 jährige",""))))</f>
        <v/>
      </c>
    </row>
    <row r="306" spans="1:17" ht="33.950000000000003" customHeight="1" x14ac:dyDescent="0.2">
      <c r="A306" s="65"/>
      <c r="B306" s="60"/>
      <c r="C306" s="74"/>
      <c r="D306" s="74"/>
      <c r="E306" s="74"/>
      <c r="F306" s="67"/>
      <c r="G306" s="68"/>
      <c r="H306" s="69"/>
      <c r="I306" s="70"/>
      <c r="J306" s="70"/>
      <c r="K306" s="70"/>
      <c r="L306" s="71"/>
      <c r="M306" s="72"/>
      <c r="N306" s="73"/>
      <c r="O306" s="73"/>
      <c r="P306" s="6"/>
      <c r="Q306" s="6"/>
    </row>
    <row r="307" spans="1:17" ht="33.950000000000003" customHeight="1" x14ac:dyDescent="0.2">
      <c r="A307" s="65"/>
      <c r="B307" s="66"/>
      <c r="C307" s="66"/>
      <c r="D307" s="66"/>
      <c r="E307" s="66"/>
      <c r="F307" s="67"/>
      <c r="G307" s="68"/>
      <c r="H307" s="69"/>
      <c r="I307" s="70"/>
      <c r="J307" s="70"/>
      <c r="K307" s="70"/>
      <c r="L307" s="71"/>
      <c r="M307" s="72"/>
      <c r="N307" s="73"/>
      <c r="O307" s="73"/>
      <c r="P307" s="6">
        <f>H307</f>
        <v>0</v>
      </c>
      <c r="Q307" s="6" t="str">
        <f>IF(AND(G307&gt;0,G307&lt;14),"unter 14 jährige",IF(AND(G307&gt;=14,G307&lt;18),"14 - 17 jährige",IF(AND(G307&gt;=18,G307&lt;27),"18 - 26 jährige",IF(G307&gt;26,"über 26 jährige",""))))</f>
        <v/>
      </c>
    </row>
    <row r="308" spans="1:17" ht="33.950000000000003" customHeight="1" x14ac:dyDescent="0.2">
      <c r="A308" s="65"/>
      <c r="B308" s="60"/>
      <c r="C308" s="74"/>
      <c r="D308" s="74"/>
      <c r="E308" s="74"/>
      <c r="F308" s="67"/>
      <c r="G308" s="68"/>
      <c r="H308" s="69"/>
      <c r="I308" s="70"/>
      <c r="J308" s="70"/>
      <c r="K308" s="70"/>
      <c r="L308" s="71"/>
      <c r="M308" s="72"/>
      <c r="N308" s="73"/>
      <c r="O308" s="73"/>
      <c r="P308" s="6"/>
      <c r="Q308" s="6"/>
    </row>
    <row r="309" spans="1:17" ht="33.950000000000003" customHeight="1" x14ac:dyDescent="0.2">
      <c r="A309" s="65"/>
      <c r="B309" s="66"/>
      <c r="C309" s="66"/>
      <c r="D309" s="66"/>
      <c r="E309" s="66"/>
      <c r="F309" s="67"/>
      <c r="G309" s="68"/>
      <c r="H309" s="69"/>
      <c r="I309" s="70"/>
      <c r="J309" s="70"/>
      <c r="K309" s="70"/>
      <c r="L309" s="71"/>
      <c r="M309" s="72"/>
      <c r="N309" s="73"/>
      <c r="O309" s="73"/>
      <c r="P309" s="6">
        <f>H309</f>
        <v>0</v>
      </c>
      <c r="Q309" s="6" t="str">
        <f>IF(AND(G309&gt;0,G309&lt;14),"unter 14 jährige",IF(AND(G309&gt;=14,G309&lt;18),"14 - 17 jährige",IF(AND(G309&gt;=18,G309&lt;27),"18 - 26 jährige",IF(G309&gt;26,"über 26 jährige",""))))</f>
        <v/>
      </c>
    </row>
    <row r="310" spans="1:17" ht="33.950000000000003" customHeight="1" x14ac:dyDescent="0.2">
      <c r="A310" s="65"/>
      <c r="B310" s="60"/>
      <c r="C310" s="74"/>
      <c r="D310" s="74"/>
      <c r="E310" s="74"/>
      <c r="F310" s="67"/>
      <c r="G310" s="68"/>
      <c r="H310" s="69"/>
      <c r="I310" s="70"/>
      <c r="J310" s="70"/>
      <c r="K310" s="70"/>
      <c r="L310" s="71"/>
      <c r="M310" s="72"/>
      <c r="N310" s="73"/>
      <c r="O310" s="73"/>
      <c r="P310" s="6"/>
      <c r="Q310" s="6"/>
    </row>
    <row r="311" spans="1:17" ht="33.950000000000003" customHeight="1" x14ac:dyDescent="0.2">
      <c r="A311" s="65"/>
      <c r="B311" s="66"/>
      <c r="C311" s="66"/>
      <c r="D311" s="66"/>
      <c r="E311" s="66"/>
      <c r="F311" s="67"/>
      <c r="G311" s="68"/>
      <c r="H311" s="69"/>
      <c r="I311" s="70"/>
      <c r="J311" s="70"/>
      <c r="K311" s="70"/>
      <c r="L311" s="71"/>
      <c r="M311" s="72"/>
      <c r="N311" s="73"/>
      <c r="O311" s="73"/>
      <c r="P311" s="6">
        <f>H311</f>
        <v>0</v>
      </c>
      <c r="Q311" s="6" t="str">
        <f>IF(AND(G311&gt;0,G311&lt;14),"unter 14 jährige",IF(AND(G311&gt;=14,G311&lt;18),"14 - 17 jährige",IF(AND(G311&gt;=18,G311&lt;27),"18 - 26 jährige",IF(G311&gt;26,"über 26 jährige",""))))</f>
        <v/>
      </c>
    </row>
    <row r="312" spans="1:17" ht="33.950000000000003" customHeight="1" x14ac:dyDescent="0.2">
      <c r="A312" s="65"/>
      <c r="B312" s="60"/>
      <c r="C312" s="74"/>
      <c r="D312" s="74"/>
      <c r="E312" s="74"/>
      <c r="F312" s="67"/>
      <c r="G312" s="68"/>
      <c r="H312" s="69"/>
      <c r="I312" s="70"/>
      <c r="J312" s="70"/>
      <c r="K312" s="70"/>
      <c r="L312" s="71"/>
      <c r="M312" s="72"/>
      <c r="N312" s="73"/>
      <c r="O312" s="73"/>
      <c r="P312" s="6"/>
      <c r="Q312" s="6"/>
    </row>
    <row r="313" spans="1:17" ht="33.950000000000003" customHeight="1" x14ac:dyDescent="0.2">
      <c r="A313" s="65"/>
      <c r="B313" s="66"/>
      <c r="C313" s="66"/>
      <c r="D313" s="66"/>
      <c r="E313" s="66"/>
      <c r="F313" s="67"/>
      <c r="G313" s="68"/>
      <c r="H313" s="69"/>
      <c r="I313" s="70"/>
      <c r="J313" s="70"/>
      <c r="K313" s="70"/>
      <c r="L313" s="71"/>
      <c r="M313" s="72"/>
      <c r="N313" s="73"/>
      <c r="O313" s="73"/>
      <c r="P313" s="6">
        <f>H313</f>
        <v>0</v>
      </c>
      <c r="Q313" s="6" t="str">
        <f>IF(AND(G313&gt;0,G313&lt;14),"unter 14 jährige",IF(AND(G313&gt;=14,G313&lt;18),"14 - 17 jährige",IF(AND(G313&gt;=18,G313&lt;27),"18 - 26 jährige",IF(G313&gt;26,"über 26 jährige",""))))</f>
        <v/>
      </c>
    </row>
    <row r="314" spans="1:17" ht="33.950000000000003" customHeight="1" x14ac:dyDescent="0.2">
      <c r="A314" s="65"/>
      <c r="B314" s="60"/>
      <c r="C314" s="74"/>
      <c r="D314" s="74"/>
      <c r="E314" s="74"/>
      <c r="F314" s="67"/>
      <c r="G314" s="68"/>
      <c r="H314" s="69"/>
      <c r="I314" s="70"/>
      <c r="J314" s="70"/>
      <c r="K314" s="70"/>
      <c r="L314" s="71"/>
      <c r="M314" s="72"/>
      <c r="N314" s="73"/>
      <c r="O314" s="73"/>
      <c r="P314" s="6"/>
      <c r="Q314" s="6"/>
    </row>
    <row r="315" spans="1:17" ht="33.950000000000003" customHeight="1" x14ac:dyDescent="0.2">
      <c r="A315" s="65"/>
      <c r="B315" s="66"/>
      <c r="C315" s="66"/>
      <c r="D315" s="66"/>
      <c r="E315" s="66"/>
      <c r="F315" s="67"/>
      <c r="G315" s="68"/>
      <c r="H315" s="69"/>
      <c r="I315" s="70"/>
      <c r="J315" s="70"/>
      <c r="K315" s="70"/>
      <c r="L315" s="71"/>
      <c r="M315" s="72"/>
      <c r="N315" s="73"/>
      <c r="O315" s="73"/>
      <c r="P315" s="6">
        <f>H315</f>
        <v>0</v>
      </c>
      <c r="Q315" s="6" t="str">
        <f>IF(AND(G315&gt;0,G315&lt;14),"unter 14 jährige",IF(AND(G315&gt;=14,G315&lt;18),"14 - 17 jährige",IF(AND(G315&gt;=18,G315&lt;27),"18 - 26 jährige",IF(G315&gt;26,"über 26 jährige",""))))</f>
        <v/>
      </c>
    </row>
    <row r="316" spans="1:17" ht="33.950000000000003" customHeight="1" x14ac:dyDescent="0.2">
      <c r="A316" s="65"/>
      <c r="B316" s="60"/>
      <c r="C316" s="74"/>
      <c r="D316" s="74"/>
      <c r="E316" s="74"/>
      <c r="F316" s="67"/>
      <c r="G316" s="68"/>
      <c r="H316" s="69"/>
      <c r="I316" s="70"/>
      <c r="J316" s="70"/>
      <c r="K316" s="70"/>
      <c r="L316" s="71"/>
      <c r="M316" s="72"/>
      <c r="N316" s="73"/>
      <c r="O316" s="73"/>
      <c r="P316" s="6"/>
      <c r="Q316" s="6"/>
    </row>
    <row r="317" spans="1:17" ht="33.950000000000003" customHeight="1" x14ac:dyDescent="0.2">
      <c r="A317" s="65"/>
      <c r="B317" s="66"/>
      <c r="C317" s="66"/>
      <c r="D317" s="66"/>
      <c r="E317" s="66"/>
      <c r="F317" s="67"/>
      <c r="G317" s="68"/>
      <c r="H317" s="69"/>
      <c r="I317" s="70"/>
      <c r="J317" s="70"/>
      <c r="K317" s="70"/>
      <c r="L317" s="71"/>
      <c r="M317" s="72"/>
      <c r="N317" s="73"/>
      <c r="O317" s="73"/>
      <c r="P317" s="6">
        <f>H317</f>
        <v>0</v>
      </c>
      <c r="Q317" s="6" t="str">
        <f>IF(AND(G317&gt;0,G317&lt;14),"unter 14 jährige",IF(AND(G317&gt;=14,G317&lt;18),"14 - 17 jährige",IF(AND(G317&gt;=18,G317&lt;27),"18 - 26 jährige",IF(G317&gt;26,"über 26 jährige",""))))</f>
        <v/>
      </c>
    </row>
    <row r="318" spans="1:17" ht="33.950000000000003" customHeight="1" x14ac:dyDescent="0.2">
      <c r="A318" s="65"/>
      <c r="B318" s="60"/>
      <c r="C318" s="74"/>
      <c r="D318" s="74"/>
      <c r="E318" s="74"/>
      <c r="F318" s="67"/>
      <c r="G318" s="68"/>
      <c r="H318" s="69"/>
      <c r="I318" s="70"/>
      <c r="J318" s="70"/>
      <c r="K318" s="70"/>
      <c r="L318" s="71"/>
      <c r="M318" s="72"/>
      <c r="N318" s="73"/>
      <c r="O318" s="73"/>
      <c r="P318" s="6"/>
      <c r="Q318" s="6"/>
    </row>
    <row r="319" spans="1:17" ht="33.950000000000003" customHeight="1" x14ac:dyDescent="0.2">
      <c r="A319" s="65"/>
      <c r="B319" s="66"/>
      <c r="C319" s="66"/>
      <c r="D319" s="66"/>
      <c r="E319" s="66"/>
      <c r="F319" s="67"/>
      <c r="G319" s="68"/>
      <c r="H319" s="69"/>
      <c r="I319" s="70"/>
      <c r="J319" s="70"/>
      <c r="K319" s="70"/>
      <c r="L319" s="71"/>
      <c r="M319" s="72"/>
      <c r="N319" s="73"/>
      <c r="O319" s="73"/>
      <c r="P319" s="6">
        <f>H319</f>
        <v>0</v>
      </c>
      <c r="Q319" s="6" t="str">
        <f>IF(AND(G319&gt;0,G319&lt;14),"unter 14 jährige",IF(AND(G319&gt;=14,G319&lt;18),"14 - 17 jährige",IF(AND(G319&gt;=18,G319&lt;27),"18 - 26 jährige",IF(G319&gt;26,"über 26 jährige",""))))</f>
        <v/>
      </c>
    </row>
    <row r="320" spans="1:17" ht="33.950000000000003" customHeight="1" x14ac:dyDescent="0.2">
      <c r="A320" s="65"/>
      <c r="B320" s="60"/>
      <c r="C320" s="74"/>
      <c r="D320" s="74"/>
      <c r="E320" s="74"/>
      <c r="F320" s="67"/>
      <c r="G320" s="68"/>
      <c r="H320" s="69"/>
      <c r="I320" s="70"/>
      <c r="J320" s="70"/>
      <c r="K320" s="70"/>
      <c r="L320" s="71"/>
      <c r="M320" s="72"/>
      <c r="N320" s="73"/>
      <c r="O320" s="73"/>
      <c r="P320" s="6"/>
      <c r="Q320" s="6"/>
    </row>
    <row r="321" spans="1:17" ht="33.950000000000003" customHeight="1" x14ac:dyDescent="0.2">
      <c r="A321" s="65"/>
      <c r="B321" s="66"/>
      <c r="C321" s="66"/>
      <c r="D321" s="66"/>
      <c r="E321" s="66"/>
      <c r="F321" s="67"/>
      <c r="G321" s="68"/>
      <c r="H321" s="69"/>
      <c r="I321" s="70"/>
      <c r="J321" s="70"/>
      <c r="K321" s="70"/>
      <c r="L321" s="71"/>
      <c r="M321" s="72"/>
      <c r="N321" s="73"/>
      <c r="O321" s="73"/>
      <c r="P321" s="6">
        <f>H321</f>
        <v>0</v>
      </c>
      <c r="Q321" s="6" t="str">
        <f>IF(AND(G321&gt;0,G321&lt;14),"unter 14 jährige",IF(AND(G321&gt;=14,G321&lt;18),"14 - 17 jährige",IF(AND(G321&gt;=18,G321&lt;27),"18 - 26 jährige",IF(G321&gt;26,"über 26 jährige",""))))</f>
        <v/>
      </c>
    </row>
    <row r="322" spans="1:17" ht="33.950000000000003" customHeight="1" x14ac:dyDescent="0.2">
      <c r="A322" s="65"/>
      <c r="B322" s="60"/>
      <c r="C322" s="74"/>
      <c r="D322" s="74"/>
      <c r="E322" s="74"/>
      <c r="F322" s="67"/>
      <c r="G322" s="68"/>
      <c r="H322" s="69"/>
      <c r="I322" s="70"/>
      <c r="J322" s="70"/>
      <c r="K322" s="70"/>
      <c r="L322" s="71"/>
      <c r="M322" s="72"/>
      <c r="N322" s="73"/>
      <c r="O322" s="73"/>
      <c r="P322" s="6"/>
      <c r="Q322" s="6"/>
    </row>
    <row r="323" spans="1:17" ht="33.950000000000003" customHeight="1" x14ac:dyDescent="0.2">
      <c r="A323" s="65"/>
      <c r="B323" s="66"/>
      <c r="C323" s="66"/>
      <c r="D323" s="66"/>
      <c r="E323" s="66"/>
      <c r="F323" s="67"/>
      <c r="G323" s="68"/>
      <c r="H323" s="69"/>
      <c r="I323" s="70"/>
      <c r="J323" s="70"/>
      <c r="K323" s="70"/>
      <c r="L323" s="71"/>
      <c r="M323" s="72"/>
      <c r="N323" s="73"/>
      <c r="O323" s="73"/>
      <c r="P323" s="6">
        <f>H323</f>
        <v>0</v>
      </c>
      <c r="Q323" s="6" t="str">
        <f>IF(AND(G323&gt;0,G323&lt;14),"unter 14 jährige",IF(AND(G323&gt;=14,G323&lt;18),"14 - 17 jährige",IF(AND(G323&gt;=18,G323&lt;27),"18 - 26 jährige",IF(G323&gt;26,"über 26 jährige",""))))</f>
        <v/>
      </c>
    </row>
    <row r="324" spans="1:17" ht="33.950000000000003" customHeight="1" x14ac:dyDescent="0.2">
      <c r="A324" s="65"/>
      <c r="B324" s="60"/>
      <c r="C324" s="74"/>
      <c r="D324" s="74"/>
      <c r="E324" s="74"/>
      <c r="F324" s="67"/>
      <c r="G324" s="68"/>
      <c r="H324" s="69"/>
      <c r="I324" s="70"/>
      <c r="J324" s="70"/>
      <c r="K324" s="70"/>
      <c r="L324" s="71"/>
      <c r="M324" s="72"/>
      <c r="N324" s="73"/>
      <c r="O324" s="73"/>
      <c r="P324" s="6"/>
      <c r="Q324" s="6"/>
    </row>
    <row r="325" spans="1:17" ht="33.950000000000003" customHeight="1" x14ac:dyDescent="0.2">
      <c r="A325" s="65"/>
      <c r="B325" s="66"/>
      <c r="C325" s="66"/>
      <c r="D325" s="66"/>
      <c r="E325" s="66"/>
      <c r="F325" s="67"/>
      <c r="G325" s="68"/>
      <c r="H325" s="69"/>
      <c r="I325" s="70"/>
      <c r="J325" s="70"/>
      <c r="K325" s="70"/>
      <c r="L325" s="71"/>
      <c r="M325" s="72"/>
      <c r="N325" s="73"/>
      <c r="O325" s="73"/>
      <c r="P325" s="6">
        <f>H325</f>
        <v>0</v>
      </c>
      <c r="Q325" s="6" t="str">
        <f>IF(AND(G325&gt;0,G325&lt;14),"unter 14 jährige",IF(AND(G325&gt;=14,G325&lt;18),"14 - 17 jährige",IF(AND(G325&gt;=18,G325&lt;27),"18 - 26 jährige",IF(G325&gt;26,"über 26 jährige",""))))</f>
        <v/>
      </c>
    </row>
    <row r="326" spans="1:17" ht="33.950000000000003" customHeight="1" x14ac:dyDescent="0.2">
      <c r="A326" s="65"/>
      <c r="B326" s="60"/>
      <c r="C326" s="74"/>
      <c r="D326" s="74"/>
      <c r="E326" s="74"/>
      <c r="F326" s="67"/>
      <c r="G326" s="68"/>
      <c r="H326" s="69"/>
      <c r="I326" s="70"/>
      <c r="J326" s="70"/>
      <c r="K326" s="70"/>
      <c r="L326" s="71"/>
      <c r="M326" s="72"/>
      <c r="N326" s="73"/>
      <c r="O326" s="73"/>
      <c r="P326" s="6"/>
      <c r="Q326" s="6"/>
    </row>
    <row r="327" spans="1:17" ht="33.950000000000003" customHeight="1" x14ac:dyDescent="0.2">
      <c r="A327" s="65"/>
      <c r="B327" s="66"/>
      <c r="C327" s="66"/>
      <c r="D327" s="66"/>
      <c r="E327" s="66"/>
      <c r="F327" s="67"/>
      <c r="G327" s="68"/>
      <c r="H327" s="69"/>
      <c r="I327" s="70"/>
      <c r="J327" s="70"/>
      <c r="K327" s="70"/>
      <c r="L327" s="71"/>
      <c r="M327" s="72"/>
      <c r="N327" s="73"/>
      <c r="O327" s="73"/>
      <c r="P327" s="6">
        <f>H327</f>
        <v>0</v>
      </c>
      <c r="Q327" s="6" t="str">
        <f>IF(AND(G327&gt;0,G327&lt;14),"unter 14 jährige",IF(AND(G327&gt;=14,G327&lt;18),"14 - 17 jährige",IF(AND(G327&gt;=18,G327&lt;27),"18 - 26 jährige",IF(G327&gt;26,"über 26 jährige",""))))</f>
        <v/>
      </c>
    </row>
    <row r="328" spans="1:17" ht="33.950000000000003" customHeight="1" x14ac:dyDescent="0.2">
      <c r="A328" s="65"/>
      <c r="B328" s="60"/>
      <c r="C328" s="74"/>
      <c r="D328" s="74"/>
      <c r="E328" s="74"/>
      <c r="F328" s="67"/>
      <c r="G328" s="68"/>
      <c r="H328" s="69"/>
      <c r="I328" s="70"/>
      <c r="J328" s="70"/>
      <c r="K328" s="70"/>
      <c r="L328" s="71"/>
      <c r="M328" s="72"/>
      <c r="N328" s="73"/>
      <c r="O328" s="73"/>
      <c r="P328" s="6"/>
      <c r="Q328" s="6"/>
    </row>
    <row r="329" spans="1:17" ht="33.950000000000003" customHeight="1" x14ac:dyDescent="0.2">
      <c r="A329" s="65"/>
      <c r="B329" s="66"/>
      <c r="C329" s="66"/>
      <c r="D329" s="66"/>
      <c r="E329" s="66"/>
      <c r="F329" s="67"/>
      <c r="G329" s="68"/>
      <c r="H329" s="69"/>
      <c r="I329" s="70"/>
      <c r="J329" s="70"/>
      <c r="K329" s="70"/>
      <c r="L329" s="71"/>
      <c r="M329" s="72"/>
      <c r="N329" s="73"/>
      <c r="O329" s="73"/>
      <c r="P329" s="6">
        <f>H329</f>
        <v>0</v>
      </c>
      <c r="Q329" s="6" t="str">
        <f>IF(AND(G329&gt;0,G329&lt;14),"unter 14 jährige",IF(AND(G329&gt;=14,G329&lt;18),"14 - 17 jährige",IF(AND(G329&gt;=18,G329&lt;27),"18 - 26 jährige",IF(G329&gt;26,"über 26 jährige",""))))</f>
        <v/>
      </c>
    </row>
    <row r="330" spans="1:17" ht="33.950000000000003" customHeight="1" x14ac:dyDescent="0.2">
      <c r="A330" s="65"/>
      <c r="B330" s="60"/>
      <c r="C330" s="74"/>
      <c r="D330" s="74"/>
      <c r="E330" s="74"/>
      <c r="F330" s="67"/>
      <c r="G330" s="68"/>
      <c r="H330" s="69"/>
      <c r="I330" s="70"/>
      <c r="J330" s="70"/>
      <c r="K330" s="70"/>
      <c r="L330" s="71"/>
      <c r="M330" s="72"/>
      <c r="N330" s="73"/>
      <c r="O330" s="73"/>
      <c r="P330" s="6"/>
      <c r="Q330" s="6"/>
    </row>
    <row r="331" spans="1:17" ht="33.950000000000003" customHeight="1" x14ac:dyDescent="0.2">
      <c r="A331" s="65"/>
      <c r="B331" s="66"/>
      <c r="C331" s="66"/>
      <c r="D331" s="66"/>
      <c r="E331" s="66"/>
      <c r="F331" s="67"/>
      <c r="G331" s="68"/>
      <c r="H331" s="69"/>
      <c r="I331" s="70"/>
      <c r="J331" s="70"/>
      <c r="K331" s="70"/>
      <c r="L331" s="71"/>
      <c r="M331" s="72"/>
      <c r="N331" s="73"/>
      <c r="O331" s="73"/>
      <c r="P331" s="6">
        <f>H331</f>
        <v>0</v>
      </c>
      <c r="Q331" s="6" t="str">
        <f>IF(AND(G331&gt;0,G331&lt;14),"unter 14 jährige",IF(AND(G331&gt;=14,G331&lt;18),"14 - 17 jährige",IF(AND(G331&gt;=18,G331&lt;27),"18 - 26 jährige",IF(G331&gt;26,"über 26 jährige",""))))</f>
        <v/>
      </c>
    </row>
    <row r="332" spans="1:17" ht="33.950000000000003" customHeight="1" x14ac:dyDescent="0.2">
      <c r="A332" s="65"/>
      <c r="B332" s="60"/>
      <c r="C332" s="74"/>
      <c r="D332" s="74"/>
      <c r="E332" s="74"/>
      <c r="F332" s="67"/>
      <c r="G332" s="68"/>
      <c r="H332" s="69"/>
      <c r="I332" s="70"/>
      <c r="J332" s="70"/>
      <c r="K332" s="70"/>
      <c r="L332" s="71"/>
      <c r="M332" s="72"/>
      <c r="N332" s="73"/>
      <c r="O332" s="73"/>
      <c r="P332" s="6"/>
      <c r="Q332" s="6"/>
    </row>
    <row r="333" spans="1:17" ht="33.950000000000003" customHeight="1" x14ac:dyDescent="0.2">
      <c r="A333" s="65"/>
      <c r="B333" s="66"/>
      <c r="C333" s="66"/>
      <c r="D333" s="66"/>
      <c r="E333" s="66"/>
      <c r="F333" s="67"/>
      <c r="G333" s="68"/>
      <c r="H333" s="69"/>
      <c r="I333" s="70"/>
      <c r="J333" s="70"/>
      <c r="K333" s="70"/>
      <c r="L333" s="71"/>
      <c r="M333" s="72"/>
      <c r="N333" s="73"/>
      <c r="O333" s="73"/>
      <c r="P333" s="6">
        <f>H333</f>
        <v>0</v>
      </c>
      <c r="Q333" s="6" t="str">
        <f>IF(AND(G333&gt;0,G333&lt;14),"unter 14 jährige",IF(AND(G333&gt;=14,G333&lt;18),"14 - 17 jährige",IF(AND(G333&gt;=18,G333&lt;27),"18 - 26 jährige",IF(G333&gt;26,"über 26 jährige",""))))</f>
        <v/>
      </c>
    </row>
    <row r="334" spans="1:17" ht="33.950000000000003" customHeight="1" x14ac:dyDescent="0.2">
      <c r="A334" s="65"/>
      <c r="B334" s="60"/>
      <c r="C334" s="74"/>
      <c r="D334" s="74"/>
      <c r="E334" s="74"/>
      <c r="F334" s="67"/>
      <c r="G334" s="68"/>
      <c r="H334" s="69"/>
      <c r="I334" s="70"/>
      <c r="J334" s="70"/>
      <c r="K334" s="70"/>
      <c r="L334" s="71"/>
      <c r="M334" s="72"/>
      <c r="N334" s="73"/>
      <c r="O334" s="73"/>
      <c r="P334" s="6"/>
      <c r="Q334" s="6"/>
    </row>
    <row r="335" spans="1:17" ht="33.950000000000003" customHeight="1" x14ac:dyDescent="0.2">
      <c r="A335" s="65"/>
      <c r="B335" s="66"/>
      <c r="C335" s="66"/>
      <c r="D335" s="66"/>
      <c r="E335" s="66"/>
      <c r="F335" s="67"/>
      <c r="G335" s="68"/>
      <c r="H335" s="69"/>
      <c r="I335" s="70"/>
      <c r="J335" s="70"/>
      <c r="K335" s="70"/>
      <c r="L335" s="71"/>
      <c r="M335" s="72"/>
      <c r="N335" s="73"/>
      <c r="O335" s="73"/>
      <c r="P335" s="6">
        <f>H335</f>
        <v>0</v>
      </c>
      <c r="Q335" s="6" t="str">
        <f>IF(AND(G335&gt;0,G335&lt;14),"unter 14 jährige",IF(AND(G335&gt;=14,G335&lt;18),"14 - 17 jährige",IF(AND(G335&gt;=18,G335&lt;27),"18 - 26 jährige",IF(G335&gt;26,"über 26 jährige",""))))</f>
        <v/>
      </c>
    </row>
    <row r="336" spans="1:17" ht="33.950000000000003" customHeight="1" x14ac:dyDescent="0.2">
      <c r="A336" s="65"/>
      <c r="B336" s="60"/>
      <c r="C336" s="74"/>
      <c r="D336" s="74"/>
      <c r="E336" s="74"/>
      <c r="F336" s="67"/>
      <c r="G336" s="68"/>
      <c r="H336" s="69"/>
      <c r="I336" s="70"/>
      <c r="J336" s="70"/>
      <c r="K336" s="70"/>
      <c r="L336" s="71"/>
      <c r="M336" s="72"/>
      <c r="N336" s="73"/>
      <c r="O336" s="73"/>
      <c r="P336" s="6"/>
      <c r="Q336" s="6"/>
    </row>
    <row r="337" spans="1:17" ht="33.950000000000003" customHeight="1" x14ac:dyDescent="0.2">
      <c r="A337" s="65"/>
      <c r="B337" s="66"/>
      <c r="C337" s="66"/>
      <c r="D337" s="66"/>
      <c r="E337" s="66"/>
      <c r="F337" s="67"/>
      <c r="G337" s="68"/>
      <c r="H337" s="69"/>
      <c r="I337" s="70"/>
      <c r="J337" s="70"/>
      <c r="K337" s="70"/>
      <c r="L337" s="71"/>
      <c r="M337" s="72"/>
      <c r="N337" s="73"/>
      <c r="O337" s="73"/>
      <c r="P337" s="6">
        <f>H337</f>
        <v>0</v>
      </c>
      <c r="Q337" s="6" t="str">
        <f>IF(AND(G337&gt;0,G337&lt;14),"unter 14 jährige",IF(AND(G337&gt;=14,G337&lt;18),"14 - 17 jährige",IF(AND(G337&gt;=18,G337&lt;27),"18 - 26 jährige",IF(G337&gt;26,"über 26 jährige",""))))</f>
        <v/>
      </c>
    </row>
    <row r="338" spans="1:17" ht="33.950000000000003" customHeight="1" x14ac:dyDescent="0.2">
      <c r="A338" s="65"/>
      <c r="B338" s="60"/>
      <c r="C338" s="74"/>
      <c r="D338" s="74"/>
      <c r="E338" s="74"/>
      <c r="F338" s="67"/>
      <c r="G338" s="68"/>
      <c r="H338" s="69"/>
      <c r="I338" s="70"/>
      <c r="J338" s="70"/>
      <c r="K338" s="70"/>
      <c r="L338" s="71"/>
      <c r="M338" s="72"/>
      <c r="N338" s="73"/>
      <c r="O338" s="73"/>
      <c r="P338" s="6"/>
      <c r="Q338" s="6"/>
    </row>
    <row r="339" spans="1:17" ht="33.950000000000003" customHeight="1" x14ac:dyDescent="0.2">
      <c r="A339" s="65"/>
      <c r="B339" s="66"/>
      <c r="C339" s="66"/>
      <c r="D339" s="66"/>
      <c r="E339" s="66"/>
      <c r="F339" s="67"/>
      <c r="G339" s="68"/>
      <c r="H339" s="69"/>
      <c r="I339" s="70"/>
      <c r="J339" s="70"/>
      <c r="K339" s="70"/>
      <c r="L339" s="71"/>
      <c r="M339" s="72"/>
      <c r="N339" s="73"/>
      <c r="O339" s="73"/>
      <c r="P339" s="6">
        <f>H339</f>
        <v>0</v>
      </c>
      <c r="Q339" s="6" t="str">
        <f>IF(AND(G339&gt;0,G339&lt;14),"unter 14 jährige",IF(AND(G339&gt;=14,G339&lt;18),"14 - 17 jährige",IF(AND(G339&gt;=18,G339&lt;27),"18 - 26 jährige",IF(G339&gt;26,"über 26 jährige",""))))</f>
        <v/>
      </c>
    </row>
    <row r="340" spans="1:17" ht="33.950000000000003" customHeight="1" x14ac:dyDescent="0.2">
      <c r="A340" s="65"/>
      <c r="B340" s="60"/>
      <c r="C340" s="74"/>
      <c r="D340" s="74"/>
      <c r="E340" s="74"/>
      <c r="F340" s="67"/>
      <c r="G340" s="68"/>
      <c r="H340" s="69"/>
      <c r="I340" s="70"/>
      <c r="J340" s="70"/>
      <c r="K340" s="70"/>
      <c r="L340" s="71"/>
      <c r="M340" s="72"/>
      <c r="N340" s="73"/>
      <c r="O340" s="73"/>
      <c r="P340" s="6"/>
      <c r="Q340" s="6"/>
    </row>
    <row r="341" spans="1:17" ht="33.950000000000003" customHeight="1" x14ac:dyDescent="0.2">
      <c r="A341" s="65"/>
      <c r="B341" s="66"/>
      <c r="C341" s="66"/>
      <c r="D341" s="66"/>
      <c r="E341" s="66"/>
      <c r="F341" s="67"/>
      <c r="G341" s="68"/>
      <c r="H341" s="69"/>
      <c r="I341" s="70"/>
      <c r="J341" s="70"/>
      <c r="K341" s="70"/>
      <c r="L341" s="71"/>
      <c r="M341" s="72"/>
      <c r="N341" s="73"/>
      <c r="O341" s="73"/>
      <c r="P341" s="6">
        <f>H341</f>
        <v>0</v>
      </c>
      <c r="Q341" s="6" t="str">
        <f>IF(AND(G341&gt;0,G341&lt;14),"unter 14 jährige",IF(AND(G341&gt;=14,G341&lt;18),"14 - 17 jährige",IF(AND(G341&gt;=18,G341&lt;27),"18 - 26 jährige",IF(G341&gt;26,"über 26 jährige",""))))</f>
        <v/>
      </c>
    </row>
    <row r="342" spans="1:17" ht="33.950000000000003" customHeight="1" x14ac:dyDescent="0.2">
      <c r="A342" s="65"/>
      <c r="B342" s="60"/>
      <c r="C342" s="74"/>
      <c r="D342" s="74"/>
      <c r="E342" s="74"/>
      <c r="F342" s="67"/>
      <c r="G342" s="68"/>
      <c r="H342" s="69"/>
      <c r="I342" s="70"/>
      <c r="J342" s="70"/>
      <c r="K342" s="70"/>
      <c r="L342" s="71"/>
      <c r="M342" s="72"/>
      <c r="N342" s="73"/>
      <c r="O342" s="73"/>
      <c r="P342" s="6"/>
      <c r="Q342" s="6"/>
    </row>
    <row r="343" spans="1:17" ht="33.950000000000003" customHeight="1" x14ac:dyDescent="0.2">
      <c r="A343" s="65"/>
      <c r="B343" s="66"/>
      <c r="C343" s="66"/>
      <c r="D343" s="66"/>
      <c r="E343" s="66"/>
      <c r="F343" s="67"/>
      <c r="G343" s="68"/>
      <c r="H343" s="69"/>
      <c r="I343" s="70"/>
      <c r="J343" s="70"/>
      <c r="K343" s="70"/>
      <c r="L343" s="71"/>
      <c r="M343" s="72"/>
      <c r="N343" s="73"/>
      <c r="O343" s="73"/>
      <c r="P343" s="6">
        <f>H343</f>
        <v>0</v>
      </c>
      <c r="Q343" s="6" t="str">
        <f>IF(AND(G343&gt;0,G343&lt;14),"unter 14 jährige",IF(AND(G343&gt;=14,G343&lt;18),"14 - 17 jährige",IF(AND(G343&gt;=18,G343&lt;27),"18 - 26 jährige",IF(G343&gt;26,"über 26 jährige",""))))</f>
        <v/>
      </c>
    </row>
    <row r="344" spans="1:17" ht="33.950000000000003" customHeight="1" x14ac:dyDescent="0.2">
      <c r="A344" s="65"/>
      <c r="B344" s="60"/>
      <c r="C344" s="74"/>
      <c r="D344" s="74"/>
      <c r="E344" s="74"/>
      <c r="F344" s="67"/>
      <c r="G344" s="68"/>
      <c r="H344" s="69"/>
      <c r="I344" s="70"/>
      <c r="J344" s="70"/>
      <c r="K344" s="70"/>
      <c r="L344" s="71"/>
      <c r="M344" s="72"/>
      <c r="N344" s="73"/>
      <c r="O344" s="73"/>
      <c r="P344" s="6"/>
      <c r="Q344" s="6"/>
    </row>
    <row r="345" spans="1:17" ht="33.950000000000003" customHeight="1" x14ac:dyDescent="0.2">
      <c r="A345" s="65"/>
      <c r="B345" s="66"/>
      <c r="C345" s="66"/>
      <c r="D345" s="66"/>
      <c r="E345" s="66"/>
      <c r="F345" s="67"/>
      <c r="G345" s="68"/>
      <c r="H345" s="69"/>
      <c r="I345" s="70"/>
      <c r="J345" s="70"/>
      <c r="K345" s="70"/>
      <c r="L345" s="71"/>
      <c r="M345" s="72"/>
      <c r="N345" s="73"/>
      <c r="O345" s="73"/>
      <c r="P345" s="6">
        <f>H345</f>
        <v>0</v>
      </c>
      <c r="Q345" s="6" t="str">
        <f>IF(AND(G345&gt;0,G345&lt;14),"unter 14 jährige",IF(AND(G345&gt;=14,G345&lt;18),"14 - 17 jährige",IF(AND(G345&gt;=18,G345&lt;27),"18 - 26 jährige",IF(G345&gt;26,"über 26 jährige",""))))</f>
        <v/>
      </c>
    </row>
    <row r="346" spans="1:17" ht="33.950000000000003" customHeight="1" x14ac:dyDescent="0.2">
      <c r="A346" s="65"/>
      <c r="B346" s="60"/>
      <c r="C346" s="74"/>
      <c r="D346" s="74"/>
      <c r="E346" s="74"/>
      <c r="F346" s="67"/>
      <c r="G346" s="68"/>
      <c r="H346" s="69"/>
      <c r="I346" s="70"/>
      <c r="J346" s="70"/>
      <c r="K346" s="70"/>
      <c r="L346" s="71"/>
      <c r="M346" s="72"/>
      <c r="N346" s="73"/>
      <c r="O346" s="73"/>
      <c r="P346" s="6"/>
      <c r="Q346" s="6"/>
    </row>
    <row r="347" spans="1:17" ht="33.950000000000003" customHeight="1" x14ac:dyDescent="0.2">
      <c r="A347" s="65"/>
      <c r="B347" s="66"/>
      <c r="C347" s="66"/>
      <c r="D347" s="66"/>
      <c r="E347" s="66"/>
      <c r="F347" s="67"/>
      <c r="G347" s="68"/>
      <c r="H347" s="69"/>
      <c r="I347" s="70"/>
      <c r="J347" s="70"/>
      <c r="K347" s="70"/>
      <c r="L347" s="71"/>
      <c r="M347" s="72"/>
      <c r="N347" s="73"/>
      <c r="O347" s="73"/>
      <c r="P347" s="6">
        <f>H347</f>
        <v>0</v>
      </c>
      <c r="Q347" s="6" t="str">
        <f>IF(AND(G347&gt;0,G347&lt;14),"unter 14 jährige",IF(AND(G347&gt;=14,G347&lt;18),"14 - 17 jährige",IF(AND(G347&gt;=18,G347&lt;27),"18 - 26 jährige",IF(G347&gt;26,"über 26 jährige",""))))</f>
        <v/>
      </c>
    </row>
    <row r="348" spans="1:17" ht="33.950000000000003" customHeight="1" x14ac:dyDescent="0.2">
      <c r="A348" s="65"/>
      <c r="B348" s="60"/>
      <c r="C348" s="74"/>
      <c r="D348" s="74"/>
      <c r="E348" s="74"/>
      <c r="F348" s="67"/>
      <c r="G348" s="68"/>
      <c r="H348" s="69"/>
      <c r="I348" s="70"/>
      <c r="J348" s="70"/>
      <c r="K348" s="70"/>
      <c r="L348" s="71"/>
      <c r="M348" s="72"/>
      <c r="N348" s="73"/>
      <c r="O348" s="73"/>
      <c r="P348" s="6"/>
      <c r="Q348" s="6"/>
    </row>
    <row r="349" spans="1:17" ht="33.950000000000003" customHeight="1" x14ac:dyDescent="0.2">
      <c r="A349" s="65"/>
      <c r="B349" s="66"/>
      <c r="C349" s="66"/>
      <c r="D349" s="66"/>
      <c r="E349" s="66"/>
      <c r="F349" s="67"/>
      <c r="G349" s="68"/>
      <c r="H349" s="69"/>
      <c r="I349" s="70"/>
      <c r="J349" s="70"/>
      <c r="K349" s="70"/>
      <c r="L349" s="71"/>
      <c r="M349" s="72"/>
      <c r="N349" s="73"/>
      <c r="O349" s="73"/>
      <c r="P349" s="6">
        <f>H349</f>
        <v>0</v>
      </c>
      <c r="Q349" s="6" t="str">
        <f>IF(AND(G349&gt;0,G349&lt;14),"unter 14 jährige",IF(AND(G349&gt;=14,G349&lt;18),"14 - 17 jährige",IF(AND(G349&gt;=18,G349&lt;27),"18 - 26 jährige",IF(G349&gt;26,"über 26 jährige",""))))</f>
        <v/>
      </c>
    </row>
    <row r="350" spans="1:17" ht="33.950000000000003" customHeight="1" x14ac:dyDescent="0.2">
      <c r="A350" s="65"/>
      <c r="B350" s="60"/>
      <c r="C350" s="74"/>
      <c r="D350" s="74"/>
      <c r="E350" s="74"/>
      <c r="F350" s="67"/>
      <c r="G350" s="68"/>
      <c r="H350" s="69"/>
      <c r="I350" s="70"/>
      <c r="J350" s="70"/>
      <c r="K350" s="70"/>
      <c r="L350" s="71"/>
      <c r="M350" s="72"/>
      <c r="N350" s="73"/>
      <c r="O350" s="73"/>
      <c r="P350" s="6"/>
      <c r="Q350" s="6"/>
    </row>
    <row r="351" spans="1:17" ht="33.950000000000003" customHeight="1" x14ac:dyDescent="0.2">
      <c r="A351" s="65"/>
      <c r="B351" s="66"/>
      <c r="C351" s="66"/>
      <c r="D351" s="66"/>
      <c r="E351" s="66"/>
      <c r="F351" s="67"/>
      <c r="G351" s="68"/>
      <c r="H351" s="69"/>
      <c r="I351" s="70"/>
      <c r="J351" s="70"/>
      <c r="K351" s="70"/>
      <c r="L351" s="71"/>
      <c r="M351" s="72"/>
      <c r="N351" s="73"/>
      <c r="O351" s="73"/>
      <c r="P351" s="6">
        <f>H351</f>
        <v>0</v>
      </c>
      <c r="Q351" s="6" t="str">
        <f>IF(AND(G351&gt;0,G351&lt;14),"unter 14 jährige",IF(AND(G351&gt;=14,G351&lt;18),"14 - 17 jährige",IF(AND(G351&gt;=18,G351&lt;27),"18 - 26 jährige",IF(G351&gt;26,"über 26 jährige",""))))</f>
        <v/>
      </c>
    </row>
    <row r="352" spans="1:17" ht="33.950000000000003" customHeight="1" x14ac:dyDescent="0.2">
      <c r="A352" s="65"/>
      <c r="B352" s="60"/>
      <c r="C352" s="74"/>
      <c r="D352" s="74"/>
      <c r="E352" s="74"/>
      <c r="F352" s="67"/>
      <c r="G352" s="68"/>
      <c r="H352" s="69"/>
      <c r="I352" s="70"/>
      <c r="J352" s="70"/>
      <c r="K352" s="70"/>
      <c r="L352" s="71"/>
      <c r="M352" s="72"/>
      <c r="N352" s="73"/>
      <c r="O352" s="73"/>
      <c r="P352" s="6"/>
      <c r="Q352" s="6"/>
    </row>
    <row r="353" spans="1:17" ht="33.950000000000003" customHeight="1" x14ac:dyDescent="0.2">
      <c r="A353" s="65"/>
      <c r="B353" s="66"/>
      <c r="C353" s="66"/>
      <c r="D353" s="66"/>
      <c r="E353" s="66"/>
      <c r="F353" s="67"/>
      <c r="G353" s="68"/>
      <c r="H353" s="69"/>
      <c r="I353" s="70"/>
      <c r="J353" s="70"/>
      <c r="K353" s="70"/>
      <c r="L353" s="71"/>
      <c r="M353" s="72"/>
      <c r="N353" s="73"/>
      <c r="O353" s="73"/>
      <c r="P353" s="6">
        <f>H353</f>
        <v>0</v>
      </c>
      <c r="Q353" s="6" t="str">
        <f>IF(AND(G353&gt;0,G353&lt;14),"unter 14 jährige",IF(AND(G353&gt;=14,G353&lt;18),"14 - 17 jährige",IF(AND(G353&gt;=18,G353&lt;27),"18 - 26 jährige",IF(G353&gt;26,"über 26 jährige",""))))</f>
        <v/>
      </c>
    </row>
    <row r="354" spans="1:17" ht="33.950000000000003" customHeight="1" x14ac:dyDescent="0.2">
      <c r="A354" s="65"/>
      <c r="B354" s="60"/>
      <c r="C354" s="74"/>
      <c r="D354" s="74"/>
      <c r="E354" s="74"/>
      <c r="F354" s="67"/>
      <c r="G354" s="68"/>
      <c r="H354" s="69"/>
      <c r="I354" s="70"/>
      <c r="J354" s="70"/>
      <c r="K354" s="70"/>
      <c r="L354" s="71"/>
      <c r="M354" s="72"/>
      <c r="N354" s="73"/>
      <c r="O354" s="73"/>
      <c r="P354" s="6"/>
      <c r="Q354" s="6"/>
    </row>
    <row r="355" spans="1:17" ht="33.950000000000003" customHeight="1" x14ac:dyDescent="0.2">
      <c r="A355" s="65"/>
      <c r="B355" s="66"/>
      <c r="C355" s="66"/>
      <c r="D355" s="66"/>
      <c r="E355" s="66"/>
      <c r="F355" s="67"/>
      <c r="G355" s="68"/>
      <c r="H355" s="69"/>
      <c r="I355" s="70"/>
      <c r="J355" s="70"/>
      <c r="K355" s="70"/>
      <c r="L355" s="71"/>
      <c r="M355" s="72"/>
      <c r="N355" s="73"/>
      <c r="O355" s="73"/>
      <c r="P355" s="6">
        <f>H355</f>
        <v>0</v>
      </c>
      <c r="Q355" s="6" t="str">
        <f>IF(AND(G355&gt;0,G355&lt;14),"unter 14 jährige",IF(AND(G355&gt;=14,G355&lt;18),"14 - 17 jährige",IF(AND(G355&gt;=18,G355&lt;27),"18 - 26 jährige",IF(G355&gt;26,"über 26 jährige",""))))</f>
        <v/>
      </c>
    </row>
    <row r="356" spans="1:17" ht="33.950000000000003" customHeight="1" x14ac:dyDescent="0.2">
      <c r="A356" s="65"/>
      <c r="B356" s="60"/>
      <c r="C356" s="74"/>
      <c r="D356" s="74"/>
      <c r="E356" s="74"/>
      <c r="F356" s="67"/>
      <c r="G356" s="68"/>
      <c r="H356" s="69"/>
      <c r="I356" s="70"/>
      <c r="J356" s="70"/>
      <c r="K356" s="70"/>
      <c r="L356" s="71"/>
      <c r="M356" s="72"/>
      <c r="N356" s="73"/>
      <c r="O356" s="73"/>
      <c r="P356" s="6"/>
      <c r="Q356" s="6"/>
    </row>
    <row r="357" spans="1:17" ht="33.950000000000003" customHeight="1" x14ac:dyDescent="0.2">
      <c r="A357" s="65"/>
      <c r="B357" s="66"/>
      <c r="C357" s="66"/>
      <c r="D357" s="66"/>
      <c r="E357" s="66"/>
      <c r="F357" s="67"/>
      <c r="G357" s="68"/>
      <c r="H357" s="69"/>
      <c r="I357" s="70"/>
      <c r="J357" s="70"/>
      <c r="K357" s="70"/>
      <c r="L357" s="71"/>
      <c r="M357" s="72"/>
      <c r="N357" s="73"/>
      <c r="O357" s="73"/>
      <c r="P357" s="6">
        <f>H357</f>
        <v>0</v>
      </c>
      <c r="Q357" s="6" t="str">
        <f>IF(AND(G357&gt;0,G357&lt;14),"unter 14 jährige",IF(AND(G357&gt;=14,G357&lt;18),"14 - 17 jährige",IF(AND(G357&gt;=18,G357&lt;27),"18 - 26 jährige",IF(G357&gt;26,"über 26 jährige",""))))</f>
        <v/>
      </c>
    </row>
    <row r="358" spans="1:17" ht="33.950000000000003" customHeight="1" x14ac:dyDescent="0.2">
      <c r="A358" s="65"/>
      <c r="B358" s="60"/>
      <c r="C358" s="74"/>
      <c r="D358" s="74"/>
      <c r="E358" s="74"/>
      <c r="F358" s="67"/>
      <c r="G358" s="68"/>
      <c r="H358" s="69"/>
      <c r="I358" s="70"/>
      <c r="J358" s="70"/>
      <c r="K358" s="70"/>
      <c r="L358" s="71"/>
      <c r="M358" s="72"/>
      <c r="N358" s="73"/>
      <c r="O358" s="73"/>
      <c r="P358" s="6"/>
      <c r="Q358" s="6"/>
    </row>
    <row r="359" spans="1:17" ht="33.950000000000003" customHeight="1" x14ac:dyDescent="0.2">
      <c r="A359" s="65"/>
      <c r="B359" s="66"/>
      <c r="C359" s="66"/>
      <c r="D359" s="66"/>
      <c r="E359" s="66"/>
      <c r="F359" s="67"/>
      <c r="G359" s="68"/>
      <c r="H359" s="69"/>
      <c r="I359" s="70"/>
      <c r="J359" s="70"/>
      <c r="K359" s="70"/>
      <c r="L359" s="71"/>
      <c r="M359" s="72"/>
      <c r="N359" s="73"/>
      <c r="O359" s="73"/>
      <c r="P359" s="6">
        <f>H359</f>
        <v>0</v>
      </c>
      <c r="Q359" s="6" t="str">
        <f>IF(AND(G359&gt;0,G359&lt;14),"unter 14 jährige",IF(AND(G359&gt;=14,G359&lt;18),"14 - 17 jährige",IF(AND(G359&gt;=18,G359&lt;27),"18 - 26 jährige",IF(G359&gt;26,"über 26 jährige",""))))</f>
        <v/>
      </c>
    </row>
    <row r="360" spans="1:17" ht="33.950000000000003" customHeight="1" x14ac:dyDescent="0.2">
      <c r="A360" s="65"/>
      <c r="B360" s="60"/>
      <c r="C360" s="74"/>
      <c r="D360" s="74"/>
      <c r="E360" s="74"/>
      <c r="F360" s="67"/>
      <c r="G360" s="68"/>
      <c r="H360" s="69"/>
      <c r="I360" s="70"/>
      <c r="J360" s="70"/>
      <c r="K360" s="70"/>
      <c r="L360" s="71"/>
      <c r="M360" s="72"/>
      <c r="N360" s="73"/>
      <c r="O360" s="73"/>
      <c r="P360" s="6"/>
      <c r="Q360" s="6"/>
    </row>
    <row r="361" spans="1:17" ht="33.950000000000003" customHeight="1" x14ac:dyDescent="0.2">
      <c r="A361" s="65"/>
      <c r="B361" s="66"/>
      <c r="C361" s="66"/>
      <c r="D361" s="66"/>
      <c r="E361" s="66"/>
      <c r="F361" s="67"/>
      <c r="G361" s="68"/>
      <c r="H361" s="69"/>
      <c r="I361" s="70"/>
      <c r="J361" s="70"/>
      <c r="K361" s="70"/>
      <c r="L361" s="71"/>
      <c r="M361" s="72"/>
      <c r="N361" s="73"/>
      <c r="O361" s="73"/>
      <c r="P361" s="6">
        <f>H361</f>
        <v>0</v>
      </c>
      <c r="Q361" s="6" t="str">
        <f>IF(AND(G361&gt;0,G361&lt;14),"unter 14 jährige",IF(AND(G361&gt;=14,G361&lt;18),"14 - 17 jährige",IF(AND(G361&gt;=18,G361&lt;27),"18 - 26 jährige",IF(G361&gt;26,"über 26 jährige",""))))</f>
        <v/>
      </c>
    </row>
    <row r="362" spans="1:17" ht="33.950000000000003" customHeight="1" x14ac:dyDescent="0.2">
      <c r="A362" s="65"/>
      <c r="B362" s="60"/>
      <c r="C362" s="74"/>
      <c r="D362" s="74"/>
      <c r="E362" s="74"/>
      <c r="F362" s="67"/>
      <c r="G362" s="68"/>
      <c r="H362" s="69"/>
      <c r="I362" s="70"/>
      <c r="J362" s="70"/>
      <c r="K362" s="70"/>
      <c r="L362" s="71"/>
      <c r="M362" s="72"/>
      <c r="N362" s="73"/>
      <c r="O362" s="73"/>
      <c r="P362" s="6"/>
      <c r="Q362" s="6"/>
    </row>
    <row r="363" spans="1:17" ht="33.950000000000003" customHeight="1" x14ac:dyDescent="0.2">
      <c r="A363" s="65"/>
      <c r="B363" s="66"/>
      <c r="C363" s="66"/>
      <c r="D363" s="66"/>
      <c r="E363" s="66"/>
      <c r="F363" s="67"/>
      <c r="G363" s="68"/>
      <c r="H363" s="69"/>
      <c r="I363" s="70"/>
      <c r="J363" s="70"/>
      <c r="K363" s="70"/>
      <c r="L363" s="71"/>
      <c r="M363" s="72"/>
      <c r="N363" s="73"/>
      <c r="O363" s="73"/>
      <c r="P363" s="6">
        <f>H363</f>
        <v>0</v>
      </c>
      <c r="Q363" s="6" t="str">
        <f>IF(AND(G363&gt;0,G363&lt;14),"unter 14 jährige",IF(AND(G363&gt;=14,G363&lt;18),"14 - 17 jährige",IF(AND(G363&gt;=18,G363&lt;27),"18 - 26 jährige",IF(G363&gt;26,"über 26 jährige",""))))</f>
        <v/>
      </c>
    </row>
    <row r="364" spans="1:17" ht="33.950000000000003" customHeight="1" x14ac:dyDescent="0.2">
      <c r="A364" s="65"/>
      <c r="B364" s="60"/>
      <c r="C364" s="74"/>
      <c r="D364" s="74"/>
      <c r="E364" s="74"/>
      <c r="F364" s="67"/>
      <c r="G364" s="68"/>
      <c r="H364" s="69"/>
      <c r="I364" s="70"/>
      <c r="J364" s="70"/>
      <c r="K364" s="70"/>
      <c r="L364" s="71"/>
      <c r="M364" s="72"/>
      <c r="N364" s="73"/>
      <c r="O364" s="73"/>
      <c r="P364" s="6"/>
      <c r="Q364" s="6"/>
    </row>
    <row r="365" spans="1:17" ht="33.950000000000003" customHeight="1" x14ac:dyDescent="0.2">
      <c r="A365" s="65"/>
      <c r="B365" s="66"/>
      <c r="C365" s="66"/>
      <c r="D365" s="66"/>
      <c r="E365" s="66"/>
      <c r="F365" s="67"/>
      <c r="G365" s="68"/>
      <c r="H365" s="69"/>
      <c r="I365" s="70"/>
      <c r="J365" s="70"/>
      <c r="K365" s="70"/>
      <c r="L365" s="71"/>
      <c r="M365" s="72"/>
      <c r="N365" s="73"/>
      <c r="O365" s="73"/>
      <c r="P365" s="6">
        <f>H365</f>
        <v>0</v>
      </c>
      <c r="Q365" s="6" t="str">
        <f>IF(AND(G365&gt;0,G365&lt;14),"unter 14 jährige",IF(AND(G365&gt;=14,G365&lt;18),"14 - 17 jährige",IF(AND(G365&gt;=18,G365&lt;27),"18 - 26 jährige",IF(G365&gt;26,"über 26 jährige",""))))</f>
        <v/>
      </c>
    </row>
    <row r="366" spans="1:17" ht="33.950000000000003" customHeight="1" x14ac:dyDescent="0.2">
      <c r="A366" s="65"/>
      <c r="B366" s="60"/>
      <c r="C366" s="74"/>
      <c r="D366" s="74"/>
      <c r="E366" s="74"/>
      <c r="F366" s="67"/>
      <c r="G366" s="68"/>
      <c r="H366" s="69"/>
      <c r="I366" s="70"/>
      <c r="J366" s="70"/>
      <c r="K366" s="70"/>
      <c r="L366" s="71"/>
      <c r="M366" s="72"/>
      <c r="N366" s="73"/>
      <c r="O366" s="73"/>
      <c r="P366" s="6"/>
      <c r="Q366" s="6"/>
    </row>
    <row r="367" spans="1:17" ht="33.950000000000003" customHeight="1" x14ac:dyDescent="0.2">
      <c r="A367" s="65"/>
      <c r="B367" s="66"/>
      <c r="C367" s="66"/>
      <c r="D367" s="66"/>
      <c r="E367" s="66"/>
      <c r="F367" s="67"/>
      <c r="G367" s="68"/>
      <c r="H367" s="69"/>
      <c r="I367" s="70"/>
      <c r="J367" s="70"/>
      <c r="K367" s="70"/>
      <c r="L367" s="71"/>
      <c r="M367" s="72"/>
      <c r="N367" s="73"/>
      <c r="O367" s="73"/>
      <c r="P367" s="6">
        <f>H367</f>
        <v>0</v>
      </c>
      <c r="Q367" s="6" t="str">
        <f>IF(AND(G367&gt;0,G367&lt;14),"unter 14 jährige",IF(AND(G367&gt;=14,G367&lt;18),"14 - 17 jährige",IF(AND(G367&gt;=18,G367&lt;27),"18 - 26 jährige",IF(G367&gt;26,"über 26 jährige",""))))</f>
        <v/>
      </c>
    </row>
    <row r="368" spans="1:17" ht="33.950000000000003" customHeight="1" x14ac:dyDescent="0.2">
      <c r="A368" s="65"/>
      <c r="B368" s="60"/>
      <c r="C368" s="74"/>
      <c r="D368" s="74"/>
      <c r="E368" s="74"/>
      <c r="F368" s="67"/>
      <c r="G368" s="68"/>
      <c r="H368" s="69"/>
      <c r="I368" s="70"/>
      <c r="J368" s="70"/>
      <c r="K368" s="70"/>
      <c r="L368" s="71"/>
      <c r="M368" s="72"/>
      <c r="N368" s="73"/>
      <c r="O368" s="73"/>
      <c r="P368" s="6"/>
      <c r="Q368" s="6"/>
    </row>
    <row r="369" spans="1:17" ht="33.950000000000003" customHeight="1" x14ac:dyDescent="0.2">
      <c r="A369" s="65"/>
      <c r="B369" s="66"/>
      <c r="C369" s="66"/>
      <c r="D369" s="66"/>
      <c r="E369" s="66"/>
      <c r="F369" s="67"/>
      <c r="G369" s="68"/>
      <c r="H369" s="69"/>
      <c r="I369" s="70"/>
      <c r="J369" s="70"/>
      <c r="K369" s="70"/>
      <c r="L369" s="71"/>
      <c r="M369" s="72"/>
      <c r="N369" s="73"/>
      <c r="O369" s="73"/>
      <c r="P369" s="6">
        <f>H369</f>
        <v>0</v>
      </c>
      <c r="Q369" s="6" t="str">
        <f>IF(AND(G369&gt;0,G369&lt;14),"unter 14 jährige",IF(AND(G369&gt;=14,G369&lt;18),"14 - 17 jährige",IF(AND(G369&gt;=18,G369&lt;27),"18 - 26 jährige",IF(G369&gt;26,"über 26 jährige",""))))</f>
        <v/>
      </c>
    </row>
    <row r="370" spans="1:17" ht="33.950000000000003" customHeight="1" x14ac:dyDescent="0.2">
      <c r="A370" s="65"/>
      <c r="B370" s="60"/>
      <c r="C370" s="74"/>
      <c r="D370" s="74"/>
      <c r="E370" s="74"/>
      <c r="F370" s="67"/>
      <c r="G370" s="68"/>
      <c r="H370" s="69"/>
      <c r="I370" s="70"/>
      <c r="J370" s="70"/>
      <c r="K370" s="70"/>
      <c r="L370" s="71"/>
      <c r="M370" s="72"/>
      <c r="N370" s="73"/>
      <c r="O370" s="73"/>
      <c r="P370" s="6"/>
      <c r="Q370" s="6"/>
    </row>
    <row r="371" spans="1:17" ht="33.950000000000003" customHeight="1" x14ac:dyDescent="0.2">
      <c r="A371" s="65"/>
      <c r="B371" s="66"/>
      <c r="C371" s="66"/>
      <c r="D371" s="66"/>
      <c r="E371" s="66"/>
      <c r="F371" s="67"/>
      <c r="G371" s="68"/>
      <c r="H371" s="69"/>
      <c r="I371" s="70"/>
      <c r="J371" s="70"/>
      <c r="K371" s="70"/>
      <c r="L371" s="71"/>
      <c r="M371" s="72"/>
      <c r="N371" s="73"/>
      <c r="O371" s="73"/>
      <c r="P371" s="6">
        <f>H371</f>
        <v>0</v>
      </c>
      <c r="Q371" s="6" t="str">
        <f>IF(AND(G371&gt;0,G371&lt;14),"unter 14 jährige",IF(AND(G371&gt;=14,G371&lt;18),"14 - 17 jährige",IF(AND(G371&gt;=18,G371&lt;27),"18 - 26 jährige",IF(G371&gt;26,"über 26 jährige",""))))</f>
        <v/>
      </c>
    </row>
    <row r="372" spans="1:17" ht="33.950000000000003" customHeight="1" x14ac:dyDescent="0.2">
      <c r="A372" s="65"/>
      <c r="B372" s="60"/>
      <c r="C372" s="74"/>
      <c r="D372" s="74"/>
      <c r="E372" s="74"/>
      <c r="F372" s="67"/>
      <c r="G372" s="68"/>
      <c r="H372" s="69"/>
      <c r="I372" s="70"/>
      <c r="J372" s="70"/>
      <c r="K372" s="70"/>
      <c r="L372" s="71"/>
      <c r="M372" s="72"/>
      <c r="N372" s="73"/>
      <c r="O372" s="73"/>
      <c r="P372" s="6"/>
      <c r="Q372" s="6"/>
    </row>
    <row r="373" spans="1:17" ht="33.950000000000003" customHeight="1" x14ac:dyDescent="0.2">
      <c r="A373" s="65"/>
      <c r="B373" s="66"/>
      <c r="C373" s="66"/>
      <c r="D373" s="66"/>
      <c r="E373" s="66"/>
      <c r="F373" s="67"/>
      <c r="G373" s="68"/>
      <c r="H373" s="69"/>
      <c r="I373" s="70"/>
      <c r="J373" s="70"/>
      <c r="K373" s="70"/>
      <c r="L373" s="71"/>
      <c r="M373" s="72"/>
      <c r="N373" s="73"/>
      <c r="O373" s="73"/>
      <c r="P373" s="6">
        <f>H373</f>
        <v>0</v>
      </c>
      <c r="Q373" s="6" t="str">
        <f>IF(AND(G373&gt;0,G373&lt;14),"unter 14 jährige",IF(AND(G373&gt;=14,G373&lt;18),"14 - 17 jährige",IF(AND(G373&gt;=18,G373&lt;27),"18 - 26 jährige",IF(G373&gt;26,"über 26 jährige",""))))</f>
        <v/>
      </c>
    </row>
    <row r="374" spans="1:17" ht="33.950000000000003" customHeight="1" x14ac:dyDescent="0.2">
      <c r="A374" s="65"/>
      <c r="B374" s="60"/>
      <c r="C374" s="74"/>
      <c r="D374" s="74"/>
      <c r="E374" s="74"/>
      <c r="F374" s="67"/>
      <c r="G374" s="68"/>
      <c r="H374" s="69"/>
      <c r="I374" s="70"/>
      <c r="J374" s="70"/>
      <c r="K374" s="70"/>
      <c r="L374" s="71"/>
      <c r="M374" s="72"/>
      <c r="N374" s="73"/>
      <c r="O374" s="73"/>
      <c r="P374" s="6"/>
      <c r="Q374" s="6"/>
    </row>
    <row r="375" spans="1:17" ht="33.950000000000003" customHeight="1" x14ac:dyDescent="0.2">
      <c r="A375" s="65"/>
      <c r="B375" s="66"/>
      <c r="C375" s="66"/>
      <c r="D375" s="66"/>
      <c r="E375" s="66"/>
      <c r="F375" s="67"/>
      <c r="G375" s="68"/>
      <c r="H375" s="69"/>
      <c r="I375" s="70"/>
      <c r="J375" s="70"/>
      <c r="K375" s="70"/>
      <c r="L375" s="71"/>
      <c r="M375" s="72"/>
      <c r="N375" s="73"/>
      <c r="O375" s="73"/>
      <c r="P375" s="6">
        <f>H375</f>
        <v>0</v>
      </c>
      <c r="Q375" s="6" t="str">
        <f>IF(AND(G375&gt;0,G375&lt;14),"unter 14 jährige",IF(AND(G375&gt;=14,G375&lt;18),"14 - 17 jährige",IF(AND(G375&gt;=18,G375&lt;27),"18 - 26 jährige",IF(G375&gt;26,"über 26 jährige",""))))</f>
        <v/>
      </c>
    </row>
    <row r="376" spans="1:17" ht="33.950000000000003" customHeight="1" x14ac:dyDescent="0.2">
      <c r="A376" s="65"/>
      <c r="B376" s="60"/>
      <c r="C376" s="74"/>
      <c r="D376" s="74"/>
      <c r="E376" s="74"/>
      <c r="F376" s="67"/>
      <c r="G376" s="68"/>
      <c r="H376" s="69"/>
      <c r="I376" s="70"/>
      <c r="J376" s="70"/>
      <c r="K376" s="70"/>
      <c r="L376" s="71"/>
      <c r="M376" s="72"/>
      <c r="N376" s="73"/>
      <c r="O376" s="73"/>
      <c r="P376" s="6"/>
      <c r="Q376" s="6"/>
    </row>
    <row r="377" spans="1:17" ht="33.950000000000003" customHeight="1" x14ac:dyDescent="0.2">
      <c r="A377" s="65"/>
      <c r="B377" s="66"/>
      <c r="C377" s="66"/>
      <c r="D377" s="66"/>
      <c r="E377" s="66"/>
      <c r="F377" s="67"/>
      <c r="G377" s="68"/>
      <c r="H377" s="69"/>
      <c r="I377" s="70"/>
      <c r="J377" s="70"/>
      <c r="K377" s="70"/>
      <c r="L377" s="71"/>
      <c r="M377" s="72"/>
      <c r="N377" s="73"/>
      <c r="O377" s="73"/>
      <c r="P377" s="6">
        <f>H377</f>
        <v>0</v>
      </c>
      <c r="Q377" s="6" t="str">
        <f>IF(AND(G377&gt;0,G377&lt;14),"unter 14 jährige",IF(AND(G377&gt;=14,G377&lt;18),"14 - 17 jährige",IF(AND(G377&gt;=18,G377&lt;27),"18 - 26 jährige",IF(G377&gt;26,"über 26 jährige",""))))</f>
        <v/>
      </c>
    </row>
    <row r="378" spans="1:17" ht="33.950000000000003" customHeight="1" x14ac:dyDescent="0.2">
      <c r="A378" s="65"/>
      <c r="B378" s="60"/>
      <c r="C378" s="74"/>
      <c r="D378" s="74"/>
      <c r="E378" s="74"/>
      <c r="F378" s="67"/>
      <c r="G378" s="68"/>
      <c r="H378" s="69"/>
      <c r="I378" s="70"/>
      <c r="J378" s="70"/>
      <c r="K378" s="70"/>
      <c r="L378" s="71"/>
      <c r="M378" s="72"/>
      <c r="N378" s="73"/>
      <c r="O378" s="73"/>
      <c r="P378" s="6"/>
      <c r="Q378" s="6"/>
    </row>
    <row r="379" spans="1:17" ht="33.950000000000003" customHeight="1" x14ac:dyDescent="0.2">
      <c r="A379" s="65"/>
      <c r="B379" s="66"/>
      <c r="C379" s="66"/>
      <c r="D379" s="66"/>
      <c r="E379" s="66"/>
      <c r="F379" s="67"/>
      <c r="G379" s="68"/>
      <c r="H379" s="69"/>
      <c r="I379" s="70"/>
      <c r="J379" s="70"/>
      <c r="K379" s="70"/>
      <c r="L379" s="71"/>
      <c r="M379" s="72"/>
      <c r="N379" s="73"/>
      <c r="O379" s="73"/>
      <c r="P379" s="6">
        <f>H379</f>
        <v>0</v>
      </c>
      <c r="Q379" s="6" t="str">
        <f>IF(AND(G379&gt;0,G379&lt;14),"unter 14 jährige",IF(AND(G379&gt;=14,G379&lt;18),"14 - 17 jährige",IF(AND(G379&gt;=18,G379&lt;27),"18 - 26 jährige",IF(G379&gt;26,"über 26 jährige",""))))</f>
        <v/>
      </c>
    </row>
    <row r="380" spans="1:17" ht="33.950000000000003" customHeight="1" x14ac:dyDescent="0.2">
      <c r="A380" s="65"/>
      <c r="B380" s="60"/>
      <c r="C380" s="74"/>
      <c r="D380" s="74"/>
      <c r="E380" s="74"/>
      <c r="F380" s="67"/>
      <c r="G380" s="68"/>
      <c r="H380" s="69"/>
      <c r="I380" s="70"/>
      <c r="J380" s="70"/>
      <c r="K380" s="70"/>
      <c r="L380" s="71"/>
      <c r="M380" s="72"/>
      <c r="N380" s="73"/>
      <c r="O380" s="73"/>
      <c r="P380" s="6"/>
      <c r="Q380" s="6"/>
    </row>
    <row r="381" spans="1:17" ht="33.950000000000003" customHeight="1" x14ac:dyDescent="0.2">
      <c r="A381" s="65"/>
      <c r="B381" s="66"/>
      <c r="C381" s="66"/>
      <c r="D381" s="66"/>
      <c r="E381" s="66"/>
      <c r="F381" s="67"/>
      <c r="G381" s="68"/>
      <c r="H381" s="69"/>
      <c r="I381" s="70"/>
      <c r="J381" s="70"/>
      <c r="K381" s="70"/>
      <c r="L381" s="71"/>
      <c r="M381" s="72"/>
      <c r="N381" s="73"/>
      <c r="O381" s="73"/>
      <c r="P381" s="6">
        <f>H381</f>
        <v>0</v>
      </c>
      <c r="Q381" s="6" t="str">
        <f>IF(AND(G381&gt;0,G381&lt;14),"unter 14 jährige",IF(AND(G381&gt;=14,G381&lt;18),"14 - 17 jährige",IF(AND(G381&gt;=18,G381&lt;27),"18 - 26 jährige",IF(G381&gt;26,"über 26 jährige",""))))</f>
        <v/>
      </c>
    </row>
    <row r="382" spans="1:17" ht="33.950000000000003" customHeight="1" x14ac:dyDescent="0.2">
      <c r="A382" s="65"/>
      <c r="B382" s="60"/>
      <c r="C382" s="74"/>
      <c r="D382" s="74"/>
      <c r="E382" s="74"/>
      <c r="F382" s="67"/>
      <c r="G382" s="68"/>
      <c r="H382" s="69"/>
      <c r="I382" s="70"/>
      <c r="J382" s="70"/>
      <c r="K382" s="70"/>
      <c r="L382" s="71"/>
      <c r="M382" s="72"/>
      <c r="N382" s="73"/>
      <c r="O382" s="73"/>
      <c r="P382" s="6"/>
      <c r="Q382" s="6"/>
    </row>
    <row r="383" spans="1:17" ht="33.950000000000003" customHeight="1" x14ac:dyDescent="0.2">
      <c r="A383" s="65"/>
      <c r="B383" s="66"/>
      <c r="C383" s="66"/>
      <c r="D383" s="66"/>
      <c r="E383" s="66"/>
      <c r="F383" s="67"/>
      <c r="G383" s="68"/>
      <c r="H383" s="69"/>
      <c r="I383" s="70"/>
      <c r="J383" s="70"/>
      <c r="K383" s="70"/>
      <c r="L383" s="71"/>
      <c r="M383" s="72"/>
      <c r="N383" s="73"/>
      <c r="O383" s="73"/>
      <c r="P383" s="6">
        <f>H383</f>
        <v>0</v>
      </c>
      <c r="Q383" s="6" t="str">
        <f>IF(AND(G383&gt;0,G383&lt;14),"unter 14 jährige",IF(AND(G383&gt;=14,G383&lt;18),"14 - 17 jährige",IF(AND(G383&gt;=18,G383&lt;27),"18 - 26 jährige",IF(G383&gt;26,"über 26 jährige",""))))</f>
        <v/>
      </c>
    </row>
    <row r="384" spans="1:17" ht="33.950000000000003" customHeight="1" x14ac:dyDescent="0.2">
      <c r="A384" s="65"/>
      <c r="B384" s="60"/>
      <c r="C384" s="74"/>
      <c r="D384" s="74"/>
      <c r="E384" s="74"/>
      <c r="F384" s="67"/>
      <c r="G384" s="68"/>
      <c r="H384" s="69"/>
      <c r="I384" s="70"/>
      <c r="J384" s="70"/>
      <c r="K384" s="70"/>
      <c r="L384" s="71"/>
      <c r="M384" s="72"/>
      <c r="N384" s="73"/>
      <c r="O384" s="73"/>
      <c r="P384" s="6"/>
      <c r="Q384" s="6"/>
    </row>
    <row r="385" spans="1:17" ht="33.950000000000003" customHeight="1" x14ac:dyDescent="0.2">
      <c r="A385" s="65"/>
      <c r="B385" s="66"/>
      <c r="C385" s="66"/>
      <c r="D385" s="66"/>
      <c r="E385" s="66"/>
      <c r="F385" s="67"/>
      <c r="G385" s="68"/>
      <c r="H385" s="69"/>
      <c r="I385" s="70"/>
      <c r="J385" s="70"/>
      <c r="K385" s="70"/>
      <c r="L385" s="71"/>
      <c r="M385" s="72"/>
      <c r="N385" s="73"/>
      <c r="O385" s="73"/>
      <c r="P385" s="6">
        <f>H385</f>
        <v>0</v>
      </c>
      <c r="Q385" s="6" t="str">
        <f>IF(AND(G385&gt;0,G385&lt;14),"unter 14 jährige",IF(AND(G385&gt;=14,G385&lt;18),"14 - 17 jährige",IF(AND(G385&gt;=18,G385&lt;27),"18 - 26 jährige",IF(G385&gt;26,"über 26 jährige",""))))</f>
        <v/>
      </c>
    </row>
    <row r="386" spans="1:17" ht="33.950000000000003" customHeight="1" x14ac:dyDescent="0.2">
      <c r="A386" s="65"/>
      <c r="B386" s="60"/>
      <c r="C386" s="74"/>
      <c r="D386" s="74"/>
      <c r="E386" s="74"/>
      <c r="F386" s="67"/>
      <c r="G386" s="68"/>
      <c r="H386" s="69"/>
      <c r="I386" s="70"/>
      <c r="J386" s="70"/>
      <c r="K386" s="70"/>
      <c r="L386" s="71"/>
      <c r="M386" s="72"/>
      <c r="N386" s="73"/>
      <c r="O386" s="73"/>
      <c r="P386" s="6"/>
      <c r="Q386" s="6"/>
    </row>
    <row r="387" spans="1:17" ht="33.950000000000003" customHeight="1" x14ac:dyDescent="0.2">
      <c r="A387" s="65"/>
      <c r="B387" s="66"/>
      <c r="C387" s="66"/>
      <c r="D387" s="66"/>
      <c r="E387" s="66"/>
      <c r="F387" s="67"/>
      <c r="G387" s="68"/>
      <c r="H387" s="69"/>
      <c r="I387" s="70"/>
      <c r="J387" s="70"/>
      <c r="K387" s="70"/>
      <c r="L387" s="71"/>
      <c r="M387" s="72"/>
      <c r="N387" s="73"/>
      <c r="O387" s="73"/>
      <c r="P387" s="6">
        <f>H387</f>
        <v>0</v>
      </c>
      <c r="Q387" s="6" t="str">
        <f>IF(AND(G387&gt;0,G387&lt;14),"unter 14 jährige",IF(AND(G387&gt;=14,G387&lt;18),"14 - 17 jährige",IF(AND(G387&gt;=18,G387&lt;27),"18 - 26 jährige",IF(G387&gt;26,"über 26 jährige",""))))</f>
        <v/>
      </c>
    </row>
    <row r="388" spans="1:17" ht="33.950000000000003" customHeight="1" x14ac:dyDescent="0.2">
      <c r="A388" s="65"/>
      <c r="B388" s="60"/>
      <c r="C388" s="74"/>
      <c r="D388" s="74"/>
      <c r="E388" s="74"/>
      <c r="F388" s="67"/>
      <c r="G388" s="68"/>
      <c r="H388" s="69"/>
      <c r="I388" s="70"/>
      <c r="J388" s="70"/>
      <c r="K388" s="70"/>
      <c r="L388" s="71"/>
      <c r="M388" s="72"/>
      <c r="N388" s="73"/>
      <c r="O388" s="73"/>
      <c r="P388" s="6"/>
      <c r="Q388" s="6"/>
    </row>
  </sheetData>
  <mergeCells count="1729">
    <mergeCell ref="C6:D6"/>
    <mergeCell ref="C8:J8"/>
    <mergeCell ref="C10:J10"/>
    <mergeCell ref="C12:J12"/>
    <mergeCell ref="H16:I16"/>
    <mergeCell ref="C23:D24"/>
    <mergeCell ref="E23:E24"/>
    <mergeCell ref="H23:I24"/>
    <mergeCell ref="J23:J24"/>
    <mergeCell ref="L23:L24"/>
    <mergeCell ref="M23:M24"/>
    <mergeCell ref="B32:L33"/>
    <mergeCell ref="J37:N37"/>
    <mergeCell ref="J38:N38"/>
    <mergeCell ref="M42:O42"/>
    <mergeCell ref="A43:A48"/>
    <mergeCell ref="B43:E45"/>
    <mergeCell ref="F43:F48"/>
    <mergeCell ref="G43:G48"/>
    <mergeCell ref="H43:H48"/>
    <mergeCell ref="I43:K48"/>
    <mergeCell ref="L43:O45"/>
    <mergeCell ref="B46:B48"/>
    <mergeCell ref="C46:E48"/>
    <mergeCell ref="L46:L48"/>
    <mergeCell ref="M46:M48"/>
    <mergeCell ref="N46:O48"/>
    <mergeCell ref="A49:A50"/>
    <mergeCell ref="B49:E49"/>
    <mergeCell ref="F49:F50"/>
    <mergeCell ref="G49:G50"/>
    <mergeCell ref="H49:H50"/>
    <mergeCell ref="I49:K50"/>
    <mergeCell ref="L49:L50"/>
    <mergeCell ref="M49:M50"/>
    <mergeCell ref="N49:O50"/>
    <mergeCell ref="C50:E50"/>
    <mergeCell ref="A51:A52"/>
    <mergeCell ref="B51:E51"/>
    <mergeCell ref="F51:F52"/>
    <mergeCell ref="G51:G52"/>
    <mergeCell ref="H51:H52"/>
    <mergeCell ref="I51:K52"/>
    <mergeCell ref="L51:L52"/>
    <mergeCell ref="M51:M52"/>
    <mergeCell ref="N51:O52"/>
    <mergeCell ref="C52:E52"/>
    <mergeCell ref="A53:A54"/>
    <mergeCell ref="B53:E53"/>
    <mergeCell ref="F53:F54"/>
    <mergeCell ref="G53:G54"/>
    <mergeCell ref="H53:H54"/>
    <mergeCell ref="I53:K54"/>
    <mergeCell ref="L53:L54"/>
    <mergeCell ref="M53:M54"/>
    <mergeCell ref="N53:O54"/>
    <mergeCell ref="C54:E54"/>
    <mergeCell ref="A55:A56"/>
    <mergeCell ref="B55:E55"/>
    <mergeCell ref="F55:F56"/>
    <mergeCell ref="G55:G56"/>
    <mergeCell ref="H55:H56"/>
    <mergeCell ref="I55:K56"/>
    <mergeCell ref="L55:L56"/>
    <mergeCell ref="M55:M56"/>
    <mergeCell ref="N55:O56"/>
    <mergeCell ref="C56:E56"/>
    <mergeCell ref="A57:A58"/>
    <mergeCell ref="B57:E57"/>
    <mergeCell ref="F57:F58"/>
    <mergeCell ref="G57:G58"/>
    <mergeCell ref="H57:H58"/>
    <mergeCell ref="I57:K58"/>
    <mergeCell ref="L57:L58"/>
    <mergeCell ref="M57:M58"/>
    <mergeCell ref="N57:O58"/>
    <mergeCell ref="C58:E58"/>
    <mergeCell ref="A59:A60"/>
    <mergeCell ref="B59:E59"/>
    <mergeCell ref="F59:F60"/>
    <mergeCell ref="G59:G60"/>
    <mergeCell ref="H59:H60"/>
    <mergeCell ref="I59:K60"/>
    <mergeCell ref="L59:L60"/>
    <mergeCell ref="M59:M60"/>
    <mergeCell ref="N59:O60"/>
    <mergeCell ref="C60:E60"/>
    <mergeCell ref="A61:A62"/>
    <mergeCell ref="B61:E61"/>
    <mergeCell ref="F61:F62"/>
    <mergeCell ref="G61:G62"/>
    <mergeCell ref="H61:H62"/>
    <mergeCell ref="I61:K62"/>
    <mergeCell ref="L61:L62"/>
    <mergeCell ref="M61:M62"/>
    <mergeCell ref="N61:O62"/>
    <mergeCell ref="C62:E62"/>
    <mergeCell ref="A63:A64"/>
    <mergeCell ref="B63:E63"/>
    <mergeCell ref="F63:F64"/>
    <mergeCell ref="G63:G64"/>
    <mergeCell ref="H63:H64"/>
    <mergeCell ref="I63:K64"/>
    <mergeCell ref="L63:L64"/>
    <mergeCell ref="M63:M64"/>
    <mergeCell ref="N63:O64"/>
    <mergeCell ref="C64:E64"/>
    <mergeCell ref="A65:A66"/>
    <mergeCell ref="B65:E65"/>
    <mergeCell ref="F65:F66"/>
    <mergeCell ref="G65:G66"/>
    <mergeCell ref="H65:H66"/>
    <mergeCell ref="I65:K66"/>
    <mergeCell ref="L65:L66"/>
    <mergeCell ref="M65:M66"/>
    <mergeCell ref="N65:O66"/>
    <mergeCell ref="C66:E66"/>
    <mergeCell ref="A67:A68"/>
    <mergeCell ref="B67:E67"/>
    <mergeCell ref="F67:F68"/>
    <mergeCell ref="G67:G68"/>
    <mergeCell ref="H67:H68"/>
    <mergeCell ref="I67:K68"/>
    <mergeCell ref="L67:L68"/>
    <mergeCell ref="M67:M68"/>
    <mergeCell ref="N67:O68"/>
    <mergeCell ref="C68:E68"/>
    <mergeCell ref="A69:A70"/>
    <mergeCell ref="B69:E69"/>
    <mergeCell ref="F69:F70"/>
    <mergeCell ref="G69:G70"/>
    <mergeCell ref="H69:H70"/>
    <mergeCell ref="I69:K70"/>
    <mergeCell ref="L69:L70"/>
    <mergeCell ref="M69:M70"/>
    <mergeCell ref="N69:O70"/>
    <mergeCell ref="C70:E70"/>
    <mergeCell ref="A71:A72"/>
    <mergeCell ref="B71:E71"/>
    <mergeCell ref="F71:F72"/>
    <mergeCell ref="G71:G72"/>
    <mergeCell ref="H71:H72"/>
    <mergeCell ref="I71:K72"/>
    <mergeCell ref="L71:L72"/>
    <mergeCell ref="M71:M72"/>
    <mergeCell ref="N71:O72"/>
    <mergeCell ref="C72:E72"/>
    <mergeCell ref="A73:A74"/>
    <mergeCell ref="B73:E73"/>
    <mergeCell ref="F73:F74"/>
    <mergeCell ref="G73:G74"/>
    <mergeCell ref="H73:H74"/>
    <mergeCell ref="I73:K74"/>
    <mergeCell ref="L73:L74"/>
    <mergeCell ref="M73:M74"/>
    <mergeCell ref="N73:O74"/>
    <mergeCell ref="C74:E74"/>
    <mergeCell ref="A75:A76"/>
    <mergeCell ref="B75:E75"/>
    <mergeCell ref="F75:F76"/>
    <mergeCell ref="G75:G76"/>
    <mergeCell ref="H75:H76"/>
    <mergeCell ref="I75:K76"/>
    <mergeCell ref="L75:L76"/>
    <mergeCell ref="M75:M76"/>
    <mergeCell ref="N75:O76"/>
    <mergeCell ref="C76:E76"/>
    <mergeCell ref="A77:A78"/>
    <mergeCell ref="B77:E77"/>
    <mergeCell ref="F77:F78"/>
    <mergeCell ref="G77:G78"/>
    <mergeCell ref="H77:H78"/>
    <mergeCell ref="I77:K78"/>
    <mergeCell ref="L77:L78"/>
    <mergeCell ref="M77:M78"/>
    <mergeCell ref="N77:O78"/>
    <mergeCell ref="C78:E78"/>
    <mergeCell ref="A79:A80"/>
    <mergeCell ref="B79:E79"/>
    <mergeCell ref="F79:F80"/>
    <mergeCell ref="G79:G80"/>
    <mergeCell ref="H79:H80"/>
    <mergeCell ref="I79:K80"/>
    <mergeCell ref="L79:L80"/>
    <mergeCell ref="M79:M80"/>
    <mergeCell ref="N79:O80"/>
    <mergeCell ref="C80:E80"/>
    <mergeCell ref="A81:A82"/>
    <mergeCell ref="B81:E81"/>
    <mergeCell ref="F81:F82"/>
    <mergeCell ref="G81:G82"/>
    <mergeCell ref="H81:H82"/>
    <mergeCell ref="I81:K82"/>
    <mergeCell ref="L81:L82"/>
    <mergeCell ref="M81:M82"/>
    <mergeCell ref="N81:O82"/>
    <mergeCell ref="C82:E82"/>
    <mergeCell ref="A83:A84"/>
    <mergeCell ref="B83:E83"/>
    <mergeCell ref="F83:F84"/>
    <mergeCell ref="G83:G84"/>
    <mergeCell ref="H83:H84"/>
    <mergeCell ref="I83:K84"/>
    <mergeCell ref="L83:L84"/>
    <mergeCell ref="M83:M84"/>
    <mergeCell ref="N83:O84"/>
    <mergeCell ref="C84:E84"/>
    <mergeCell ref="A85:A86"/>
    <mergeCell ref="B85:E85"/>
    <mergeCell ref="F85:F86"/>
    <mergeCell ref="G85:G86"/>
    <mergeCell ref="H85:H86"/>
    <mergeCell ref="I85:K86"/>
    <mergeCell ref="L85:L86"/>
    <mergeCell ref="M85:M86"/>
    <mergeCell ref="N85:O86"/>
    <mergeCell ref="C86:E86"/>
    <mergeCell ref="A87:A88"/>
    <mergeCell ref="B87:E87"/>
    <mergeCell ref="F87:F88"/>
    <mergeCell ref="G87:G88"/>
    <mergeCell ref="H87:H88"/>
    <mergeCell ref="I87:K88"/>
    <mergeCell ref="L87:L88"/>
    <mergeCell ref="M87:M88"/>
    <mergeCell ref="N87:O88"/>
    <mergeCell ref="C88:E88"/>
    <mergeCell ref="A89:A90"/>
    <mergeCell ref="B89:E89"/>
    <mergeCell ref="F89:F90"/>
    <mergeCell ref="G89:G90"/>
    <mergeCell ref="H89:H90"/>
    <mergeCell ref="I89:K90"/>
    <mergeCell ref="L89:L90"/>
    <mergeCell ref="M89:M90"/>
    <mergeCell ref="N89:O90"/>
    <mergeCell ref="C90:E90"/>
    <mergeCell ref="A91:A92"/>
    <mergeCell ref="B91:E91"/>
    <mergeCell ref="F91:F92"/>
    <mergeCell ref="G91:G92"/>
    <mergeCell ref="H91:H92"/>
    <mergeCell ref="I91:K92"/>
    <mergeCell ref="L91:L92"/>
    <mergeCell ref="M91:M92"/>
    <mergeCell ref="N91:O92"/>
    <mergeCell ref="C92:E92"/>
    <mergeCell ref="A93:A94"/>
    <mergeCell ref="B93:E93"/>
    <mergeCell ref="F93:F94"/>
    <mergeCell ref="G93:G94"/>
    <mergeCell ref="H93:H94"/>
    <mergeCell ref="I93:K94"/>
    <mergeCell ref="L93:L94"/>
    <mergeCell ref="M93:M94"/>
    <mergeCell ref="N93:O94"/>
    <mergeCell ref="C94:E94"/>
    <mergeCell ref="A95:A96"/>
    <mergeCell ref="B95:E95"/>
    <mergeCell ref="F95:F96"/>
    <mergeCell ref="G95:G96"/>
    <mergeCell ref="H95:H96"/>
    <mergeCell ref="I95:K96"/>
    <mergeCell ref="L95:L96"/>
    <mergeCell ref="M95:M96"/>
    <mergeCell ref="N95:O96"/>
    <mergeCell ref="C96:E96"/>
    <mergeCell ref="A97:A98"/>
    <mergeCell ref="B97:E97"/>
    <mergeCell ref="F97:F98"/>
    <mergeCell ref="G97:G98"/>
    <mergeCell ref="H97:H98"/>
    <mergeCell ref="I97:K98"/>
    <mergeCell ref="L97:L98"/>
    <mergeCell ref="M97:M98"/>
    <mergeCell ref="N97:O98"/>
    <mergeCell ref="C98:E98"/>
    <mergeCell ref="A99:A100"/>
    <mergeCell ref="B99:E99"/>
    <mergeCell ref="F99:F100"/>
    <mergeCell ref="G99:G100"/>
    <mergeCell ref="H99:H100"/>
    <mergeCell ref="I99:K100"/>
    <mergeCell ref="L99:L100"/>
    <mergeCell ref="M99:M100"/>
    <mergeCell ref="N99:O100"/>
    <mergeCell ref="C100:E100"/>
    <mergeCell ref="A101:A102"/>
    <mergeCell ref="B101:E101"/>
    <mergeCell ref="F101:F102"/>
    <mergeCell ref="G101:G102"/>
    <mergeCell ref="H101:H102"/>
    <mergeCell ref="I101:K102"/>
    <mergeCell ref="L101:L102"/>
    <mergeCell ref="M101:M102"/>
    <mergeCell ref="N101:O102"/>
    <mergeCell ref="C102:E102"/>
    <mergeCell ref="A103:A104"/>
    <mergeCell ref="B103:E103"/>
    <mergeCell ref="F103:F104"/>
    <mergeCell ref="G103:G104"/>
    <mergeCell ref="H103:H104"/>
    <mergeCell ref="I103:K104"/>
    <mergeCell ref="L103:L104"/>
    <mergeCell ref="M103:M104"/>
    <mergeCell ref="N103:O104"/>
    <mergeCell ref="C104:E104"/>
    <mergeCell ref="A105:A106"/>
    <mergeCell ref="B105:E105"/>
    <mergeCell ref="F105:F106"/>
    <mergeCell ref="G105:G106"/>
    <mergeCell ref="H105:H106"/>
    <mergeCell ref="I105:K106"/>
    <mergeCell ref="L105:L106"/>
    <mergeCell ref="M105:M106"/>
    <mergeCell ref="N105:O106"/>
    <mergeCell ref="C106:E106"/>
    <mergeCell ref="A107:A108"/>
    <mergeCell ref="B107:E107"/>
    <mergeCell ref="F107:F108"/>
    <mergeCell ref="G107:G108"/>
    <mergeCell ref="H107:H108"/>
    <mergeCell ref="I107:K108"/>
    <mergeCell ref="L107:L108"/>
    <mergeCell ref="M107:M108"/>
    <mergeCell ref="N107:O108"/>
    <mergeCell ref="C108:E108"/>
    <mergeCell ref="A109:A110"/>
    <mergeCell ref="B109:E109"/>
    <mergeCell ref="F109:F110"/>
    <mergeCell ref="G109:G110"/>
    <mergeCell ref="H109:H110"/>
    <mergeCell ref="I109:K110"/>
    <mergeCell ref="L109:L110"/>
    <mergeCell ref="M109:M110"/>
    <mergeCell ref="N109:O110"/>
    <mergeCell ref="C110:E110"/>
    <mergeCell ref="A111:A112"/>
    <mergeCell ref="B111:E111"/>
    <mergeCell ref="F111:F112"/>
    <mergeCell ref="G111:G112"/>
    <mergeCell ref="H111:H112"/>
    <mergeCell ref="I111:K112"/>
    <mergeCell ref="L111:L112"/>
    <mergeCell ref="M111:M112"/>
    <mergeCell ref="N111:O112"/>
    <mergeCell ref="C112:E112"/>
    <mergeCell ref="A113:A114"/>
    <mergeCell ref="B113:E113"/>
    <mergeCell ref="F113:F114"/>
    <mergeCell ref="G113:G114"/>
    <mergeCell ref="H113:H114"/>
    <mergeCell ref="I113:K114"/>
    <mergeCell ref="L113:L114"/>
    <mergeCell ref="M113:M114"/>
    <mergeCell ref="N113:O114"/>
    <mergeCell ref="C114:E114"/>
    <mergeCell ref="A115:A116"/>
    <mergeCell ref="B115:E115"/>
    <mergeCell ref="F115:F116"/>
    <mergeCell ref="G115:G116"/>
    <mergeCell ref="H115:H116"/>
    <mergeCell ref="I115:K116"/>
    <mergeCell ref="L115:L116"/>
    <mergeCell ref="M115:M116"/>
    <mergeCell ref="N115:O116"/>
    <mergeCell ref="C116:E116"/>
    <mergeCell ref="A117:A118"/>
    <mergeCell ref="B117:E117"/>
    <mergeCell ref="F117:F118"/>
    <mergeCell ref="G117:G118"/>
    <mergeCell ref="H117:H118"/>
    <mergeCell ref="I117:K118"/>
    <mergeCell ref="L117:L118"/>
    <mergeCell ref="M117:M118"/>
    <mergeCell ref="N117:O118"/>
    <mergeCell ref="C118:E118"/>
    <mergeCell ref="A119:A120"/>
    <mergeCell ref="B119:E119"/>
    <mergeCell ref="F119:F120"/>
    <mergeCell ref="G119:G120"/>
    <mergeCell ref="H119:H120"/>
    <mergeCell ref="I119:K120"/>
    <mergeCell ref="L119:L120"/>
    <mergeCell ref="M119:M120"/>
    <mergeCell ref="N119:O120"/>
    <mergeCell ref="C120:E120"/>
    <mergeCell ref="A121:A122"/>
    <mergeCell ref="B121:E121"/>
    <mergeCell ref="F121:F122"/>
    <mergeCell ref="G121:G122"/>
    <mergeCell ref="H121:H122"/>
    <mergeCell ref="I121:K122"/>
    <mergeCell ref="L121:L122"/>
    <mergeCell ref="M121:M122"/>
    <mergeCell ref="N121:O122"/>
    <mergeCell ref="C122:E122"/>
    <mergeCell ref="A123:A124"/>
    <mergeCell ref="B123:E123"/>
    <mergeCell ref="F123:F124"/>
    <mergeCell ref="G123:G124"/>
    <mergeCell ref="H123:H124"/>
    <mergeCell ref="I123:K124"/>
    <mergeCell ref="L123:L124"/>
    <mergeCell ref="M123:M124"/>
    <mergeCell ref="N123:O124"/>
    <mergeCell ref="C124:E124"/>
    <mergeCell ref="A125:A126"/>
    <mergeCell ref="B125:E125"/>
    <mergeCell ref="F125:F126"/>
    <mergeCell ref="G125:G126"/>
    <mergeCell ref="H125:H126"/>
    <mergeCell ref="I125:K126"/>
    <mergeCell ref="L125:L126"/>
    <mergeCell ref="M125:M126"/>
    <mergeCell ref="N125:O126"/>
    <mergeCell ref="C126:E126"/>
    <mergeCell ref="A127:A128"/>
    <mergeCell ref="B127:E127"/>
    <mergeCell ref="F127:F128"/>
    <mergeCell ref="G127:G128"/>
    <mergeCell ref="H127:H128"/>
    <mergeCell ref="I127:K128"/>
    <mergeCell ref="L127:L128"/>
    <mergeCell ref="M127:M128"/>
    <mergeCell ref="N127:O128"/>
    <mergeCell ref="C128:E128"/>
    <mergeCell ref="A129:A130"/>
    <mergeCell ref="B129:E129"/>
    <mergeCell ref="F129:F130"/>
    <mergeCell ref="G129:G130"/>
    <mergeCell ref="H129:H130"/>
    <mergeCell ref="I129:K130"/>
    <mergeCell ref="L129:L130"/>
    <mergeCell ref="M129:M130"/>
    <mergeCell ref="N129:O130"/>
    <mergeCell ref="C130:E130"/>
    <mergeCell ref="A131:A132"/>
    <mergeCell ref="B131:E131"/>
    <mergeCell ref="F131:F132"/>
    <mergeCell ref="G131:G132"/>
    <mergeCell ref="H131:H132"/>
    <mergeCell ref="I131:K132"/>
    <mergeCell ref="L131:L132"/>
    <mergeCell ref="M131:M132"/>
    <mergeCell ref="N131:O132"/>
    <mergeCell ref="C132:E132"/>
    <mergeCell ref="A133:A134"/>
    <mergeCell ref="B133:E133"/>
    <mergeCell ref="F133:F134"/>
    <mergeCell ref="G133:G134"/>
    <mergeCell ref="H133:H134"/>
    <mergeCell ref="I133:K134"/>
    <mergeCell ref="L133:L134"/>
    <mergeCell ref="M133:M134"/>
    <mergeCell ref="N133:O134"/>
    <mergeCell ref="C134:E134"/>
    <mergeCell ref="A135:A136"/>
    <mergeCell ref="B135:E135"/>
    <mergeCell ref="F135:F136"/>
    <mergeCell ref="G135:G136"/>
    <mergeCell ref="H135:H136"/>
    <mergeCell ref="I135:K136"/>
    <mergeCell ref="L135:L136"/>
    <mergeCell ref="M135:M136"/>
    <mergeCell ref="N135:O136"/>
    <mergeCell ref="C136:E136"/>
    <mergeCell ref="A137:A138"/>
    <mergeCell ref="B137:E137"/>
    <mergeCell ref="F137:F138"/>
    <mergeCell ref="G137:G138"/>
    <mergeCell ref="H137:H138"/>
    <mergeCell ref="I137:K138"/>
    <mergeCell ref="L137:L138"/>
    <mergeCell ref="M137:M138"/>
    <mergeCell ref="N137:O138"/>
    <mergeCell ref="C138:E138"/>
    <mergeCell ref="A139:A140"/>
    <mergeCell ref="B139:E139"/>
    <mergeCell ref="F139:F140"/>
    <mergeCell ref="G139:G140"/>
    <mergeCell ref="H139:H140"/>
    <mergeCell ref="I139:K140"/>
    <mergeCell ref="L139:L140"/>
    <mergeCell ref="M139:M140"/>
    <mergeCell ref="N139:O140"/>
    <mergeCell ref="C140:E140"/>
    <mergeCell ref="A141:A142"/>
    <mergeCell ref="B141:E141"/>
    <mergeCell ref="F141:F142"/>
    <mergeCell ref="G141:G142"/>
    <mergeCell ref="H141:H142"/>
    <mergeCell ref="I141:K142"/>
    <mergeCell ref="L141:L142"/>
    <mergeCell ref="M141:M142"/>
    <mergeCell ref="N141:O142"/>
    <mergeCell ref="C142:E142"/>
    <mergeCell ref="A143:A144"/>
    <mergeCell ref="B143:E143"/>
    <mergeCell ref="F143:F144"/>
    <mergeCell ref="G143:G144"/>
    <mergeCell ref="H143:H144"/>
    <mergeCell ref="I143:K144"/>
    <mergeCell ref="L143:L144"/>
    <mergeCell ref="M143:M144"/>
    <mergeCell ref="N143:O144"/>
    <mergeCell ref="C144:E144"/>
    <mergeCell ref="A145:A146"/>
    <mergeCell ref="B145:E145"/>
    <mergeCell ref="F145:F146"/>
    <mergeCell ref="G145:G146"/>
    <mergeCell ref="H145:H146"/>
    <mergeCell ref="I145:K146"/>
    <mergeCell ref="L145:L146"/>
    <mergeCell ref="M145:M146"/>
    <mergeCell ref="N145:O146"/>
    <mergeCell ref="C146:E146"/>
    <mergeCell ref="A147:A148"/>
    <mergeCell ref="B147:E147"/>
    <mergeCell ref="F147:F148"/>
    <mergeCell ref="G147:G148"/>
    <mergeCell ref="H147:H148"/>
    <mergeCell ref="I147:K148"/>
    <mergeCell ref="L147:L148"/>
    <mergeCell ref="M147:M148"/>
    <mergeCell ref="N147:O148"/>
    <mergeCell ref="C148:E148"/>
    <mergeCell ref="A149:A150"/>
    <mergeCell ref="B149:E149"/>
    <mergeCell ref="F149:F150"/>
    <mergeCell ref="G149:G150"/>
    <mergeCell ref="H149:H150"/>
    <mergeCell ref="I149:K150"/>
    <mergeCell ref="L149:L150"/>
    <mergeCell ref="M149:M150"/>
    <mergeCell ref="N149:O150"/>
    <mergeCell ref="C150:E150"/>
    <mergeCell ref="A151:A152"/>
    <mergeCell ref="B151:E151"/>
    <mergeCell ref="F151:F152"/>
    <mergeCell ref="G151:G152"/>
    <mergeCell ref="H151:H152"/>
    <mergeCell ref="I151:K152"/>
    <mergeCell ref="L151:L152"/>
    <mergeCell ref="M151:M152"/>
    <mergeCell ref="N151:O152"/>
    <mergeCell ref="C152:E152"/>
    <mergeCell ref="A153:A154"/>
    <mergeCell ref="B153:E153"/>
    <mergeCell ref="F153:F154"/>
    <mergeCell ref="G153:G154"/>
    <mergeCell ref="H153:H154"/>
    <mergeCell ref="I153:K154"/>
    <mergeCell ref="L153:L154"/>
    <mergeCell ref="M153:M154"/>
    <mergeCell ref="N153:O154"/>
    <mergeCell ref="C154:E154"/>
    <mergeCell ref="A155:A156"/>
    <mergeCell ref="B155:E155"/>
    <mergeCell ref="F155:F156"/>
    <mergeCell ref="G155:G156"/>
    <mergeCell ref="H155:H156"/>
    <mergeCell ref="I155:K156"/>
    <mergeCell ref="L155:L156"/>
    <mergeCell ref="M155:M156"/>
    <mergeCell ref="N155:O156"/>
    <mergeCell ref="C156:E156"/>
    <mergeCell ref="A157:A158"/>
    <mergeCell ref="B157:E157"/>
    <mergeCell ref="F157:F158"/>
    <mergeCell ref="G157:G158"/>
    <mergeCell ref="H157:H158"/>
    <mergeCell ref="I157:K158"/>
    <mergeCell ref="L157:L158"/>
    <mergeCell ref="M157:M158"/>
    <mergeCell ref="N157:O158"/>
    <mergeCell ref="C158:E158"/>
    <mergeCell ref="A159:A160"/>
    <mergeCell ref="B159:E159"/>
    <mergeCell ref="F159:F160"/>
    <mergeCell ref="G159:G160"/>
    <mergeCell ref="H159:H160"/>
    <mergeCell ref="I159:K160"/>
    <mergeCell ref="L159:L160"/>
    <mergeCell ref="M159:M160"/>
    <mergeCell ref="N159:O160"/>
    <mergeCell ref="C160:E160"/>
    <mergeCell ref="A161:A162"/>
    <mergeCell ref="B161:E161"/>
    <mergeCell ref="F161:F162"/>
    <mergeCell ref="G161:G162"/>
    <mergeCell ref="H161:H162"/>
    <mergeCell ref="I161:K162"/>
    <mergeCell ref="L161:L162"/>
    <mergeCell ref="M161:M162"/>
    <mergeCell ref="N161:O162"/>
    <mergeCell ref="C162:E162"/>
    <mergeCell ref="A163:A164"/>
    <mergeCell ref="B163:E163"/>
    <mergeCell ref="F163:F164"/>
    <mergeCell ref="G163:G164"/>
    <mergeCell ref="H163:H164"/>
    <mergeCell ref="I163:K164"/>
    <mergeCell ref="L163:L164"/>
    <mergeCell ref="M163:M164"/>
    <mergeCell ref="N163:O164"/>
    <mergeCell ref="C164:E164"/>
    <mergeCell ref="A165:A166"/>
    <mergeCell ref="B165:E165"/>
    <mergeCell ref="F165:F166"/>
    <mergeCell ref="G165:G166"/>
    <mergeCell ref="H165:H166"/>
    <mergeCell ref="I165:K166"/>
    <mergeCell ref="L165:L166"/>
    <mergeCell ref="M165:M166"/>
    <mergeCell ref="N165:O166"/>
    <mergeCell ref="C166:E166"/>
    <mergeCell ref="A167:A168"/>
    <mergeCell ref="B167:E167"/>
    <mergeCell ref="F167:F168"/>
    <mergeCell ref="G167:G168"/>
    <mergeCell ref="H167:H168"/>
    <mergeCell ref="I167:K168"/>
    <mergeCell ref="L167:L168"/>
    <mergeCell ref="M167:M168"/>
    <mergeCell ref="N167:O168"/>
    <mergeCell ref="C168:E168"/>
    <mergeCell ref="A169:A170"/>
    <mergeCell ref="B169:E169"/>
    <mergeCell ref="F169:F170"/>
    <mergeCell ref="G169:G170"/>
    <mergeCell ref="H169:H170"/>
    <mergeCell ref="I169:K170"/>
    <mergeCell ref="L169:L170"/>
    <mergeCell ref="M169:M170"/>
    <mergeCell ref="N169:O170"/>
    <mergeCell ref="C170:E170"/>
    <mergeCell ref="A171:A172"/>
    <mergeCell ref="B171:E171"/>
    <mergeCell ref="F171:F172"/>
    <mergeCell ref="G171:G172"/>
    <mergeCell ref="H171:H172"/>
    <mergeCell ref="I171:K172"/>
    <mergeCell ref="L171:L172"/>
    <mergeCell ref="M171:M172"/>
    <mergeCell ref="N171:O172"/>
    <mergeCell ref="C172:E172"/>
    <mergeCell ref="A173:A174"/>
    <mergeCell ref="B173:E173"/>
    <mergeCell ref="F173:F174"/>
    <mergeCell ref="G173:G174"/>
    <mergeCell ref="H173:H174"/>
    <mergeCell ref="I173:K174"/>
    <mergeCell ref="L173:L174"/>
    <mergeCell ref="M173:M174"/>
    <mergeCell ref="N173:O174"/>
    <mergeCell ref="C174:E174"/>
    <mergeCell ref="A175:A176"/>
    <mergeCell ref="B175:E175"/>
    <mergeCell ref="F175:F176"/>
    <mergeCell ref="G175:G176"/>
    <mergeCell ref="H175:H176"/>
    <mergeCell ref="I175:K176"/>
    <mergeCell ref="L175:L176"/>
    <mergeCell ref="M175:M176"/>
    <mergeCell ref="N175:O176"/>
    <mergeCell ref="C176:E176"/>
    <mergeCell ref="A177:A178"/>
    <mergeCell ref="B177:E177"/>
    <mergeCell ref="F177:F178"/>
    <mergeCell ref="G177:G178"/>
    <mergeCell ref="H177:H178"/>
    <mergeCell ref="I177:K178"/>
    <mergeCell ref="L177:L178"/>
    <mergeCell ref="M177:M178"/>
    <mergeCell ref="N177:O178"/>
    <mergeCell ref="C178:E178"/>
    <mergeCell ref="A179:A180"/>
    <mergeCell ref="B179:E179"/>
    <mergeCell ref="F179:F180"/>
    <mergeCell ref="G179:G180"/>
    <mergeCell ref="H179:H180"/>
    <mergeCell ref="I179:K180"/>
    <mergeCell ref="L179:L180"/>
    <mergeCell ref="M179:M180"/>
    <mergeCell ref="N179:O180"/>
    <mergeCell ref="C180:E180"/>
    <mergeCell ref="A181:A182"/>
    <mergeCell ref="B181:E181"/>
    <mergeCell ref="F181:F182"/>
    <mergeCell ref="G181:G182"/>
    <mergeCell ref="H181:H182"/>
    <mergeCell ref="I181:K182"/>
    <mergeCell ref="L181:L182"/>
    <mergeCell ref="M181:M182"/>
    <mergeCell ref="N181:O182"/>
    <mergeCell ref="C182:E182"/>
    <mergeCell ref="A183:A184"/>
    <mergeCell ref="B183:E183"/>
    <mergeCell ref="F183:F184"/>
    <mergeCell ref="G183:G184"/>
    <mergeCell ref="H183:H184"/>
    <mergeCell ref="I183:K184"/>
    <mergeCell ref="L183:L184"/>
    <mergeCell ref="M183:M184"/>
    <mergeCell ref="N183:O184"/>
    <mergeCell ref="C184:E184"/>
    <mergeCell ref="A185:A186"/>
    <mergeCell ref="B185:E185"/>
    <mergeCell ref="F185:F186"/>
    <mergeCell ref="G185:G186"/>
    <mergeCell ref="H185:H186"/>
    <mergeCell ref="I185:K186"/>
    <mergeCell ref="L185:L186"/>
    <mergeCell ref="M185:M186"/>
    <mergeCell ref="N185:O186"/>
    <mergeCell ref="C186:E186"/>
    <mergeCell ref="A187:A188"/>
    <mergeCell ref="B187:E187"/>
    <mergeCell ref="F187:F188"/>
    <mergeCell ref="G187:G188"/>
    <mergeCell ref="H187:H188"/>
    <mergeCell ref="I187:K188"/>
    <mergeCell ref="L187:L188"/>
    <mergeCell ref="M187:M188"/>
    <mergeCell ref="N187:O188"/>
    <mergeCell ref="C188:E188"/>
    <mergeCell ref="A189:A190"/>
    <mergeCell ref="B189:E189"/>
    <mergeCell ref="F189:F190"/>
    <mergeCell ref="G189:G190"/>
    <mergeCell ref="H189:H190"/>
    <mergeCell ref="I189:K190"/>
    <mergeCell ref="L189:L190"/>
    <mergeCell ref="M189:M190"/>
    <mergeCell ref="N189:O190"/>
    <mergeCell ref="C190:E190"/>
    <mergeCell ref="A191:A192"/>
    <mergeCell ref="B191:E191"/>
    <mergeCell ref="F191:F192"/>
    <mergeCell ref="G191:G192"/>
    <mergeCell ref="H191:H192"/>
    <mergeCell ref="I191:K192"/>
    <mergeCell ref="L191:L192"/>
    <mergeCell ref="M191:M192"/>
    <mergeCell ref="N191:O192"/>
    <mergeCell ref="C192:E192"/>
    <mergeCell ref="A193:A194"/>
    <mergeCell ref="B193:E193"/>
    <mergeCell ref="F193:F194"/>
    <mergeCell ref="G193:G194"/>
    <mergeCell ref="H193:H194"/>
    <mergeCell ref="I193:K194"/>
    <mergeCell ref="L193:L194"/>
    <mergeCell ref="M193:M194"/>
    <mergeCell ref="N193:O194"/>
    <mergeCell ref="C194:E194"/>
    <mergeCell ref="A195:A196"/>
    <mergeCell ref="B195:E195"/>
    <mergeCell ref="F195:F196"/>
    <mergeCell ref="G195:G196"/>
    <mergeCell ref="H195:H196"/>
    <mergeCell ref="I195:K196"/>
    <mergeCell ref="L195:L196"/>
    <mergeCell ref="M195:M196"/>
    <mergeCell ref="N195:O196"/>
    <mergeCell ref="C196:E196"/>
    <mergeCell ref="A197:A198"/>
    <mergeCell ref="B197:E197"/>
    <mergeCell ref="F197:F198"/>
    <mergeCell ref="G197:G198"/>
    <mergeCell ref="H197:H198"/>
    <mergeCell ref="I197:K198"/>
    <mergeCell ref="L197:L198"/>
    <mergeCell ref="M197:M198"/>
    <mergeCell ref="N197:O198"/>
    <mergeCell ref="C198:E198"/>
    <mergeCell ref="A199:A200"/>
    <mergeCell ref="B199:E199"/>
    <mergeCell ref="F199:F200"/>
    <mergeCell ref="G199:G200"/>
    <mergeCell ref="H199:H200"/>
    <mergeCell ref="I199:K200"/>
    <mergeCell ref="L199:L200"/>
    <mergeCell ref="M199:M200"/>
    <mergeCell ref="N199:O200"/>
    <mergeCell ref="C200:E200"/>
    <mergeCell ref="A201:A202"/>
    <mergeCell ref="B201:E201"/>
    <mergeCell ref="F201:F202"/>
    <mergeCell ref="G201:G202"/>
    <mergeCell ref="H201:H202"/>
    <mergeCell ref="I201:K202"/>
    <mergeCell ref="L201:L202"/>
    <mergeCell ref="M201:M202"/>
    <mergeCell ref="N201:O202"/>
    <mergeCell ref="C202:E202"/>
    <mergeCell ref="A203:A204"/>
    <mergeCell ref="B203:E203"/>
    <mergeCell ref="F203:F204"/>
    <mergeCell ref="G203:G204"/>
    <mergeCell ref="H203:H204"/>
    <mergeCell ref="I203:K204"/>
    <mergeCell ref="L203:L204"/>
    <mergeCell ref="M203:M204"/>
    <mergeCell ref="N203:O204"/>
    <mergeCell ref="C204:E204"/>
    <mergeCell ref="A205:A206"/>
    <mergeCell ref="B205:E205"/>
    <mergeCell ref="F205:F206"/>
    <mergeCell ref="G205:G206"/>
    <mergeCell ref="H205:H206"/>
    <mergeCell ref="I205:K206"/>
    <mergeCell ref="L205:L206"/>
    <mergeCell ref="M205:M206"/>
    <mergeCell ref="N205:O206"/>
    <mergeCell ref="C206:E206"/>
    <mergeCell ref="A207:A208"/>
    <mergeCell ref="B207:E207"/>
    <mergeCell ref="F207:F208"/>
    <mergeCell ref="G207:G208"/>
    <mergeCell ref="H207:H208"/>
    <mergeCell ref="I207:K208"/>
    <mergeCell ref="L207:L208"/>
    <mergeCell ref="M207:M208"/>
    <mergeCell ref="N207:O208"/>
    <mergeCell ref="C208:E208"/>
    <mergeCell ref="A209:A210"/>
    <mergeCell ref="B209:E209"/>
    <mergeCell ref="F209:F210"/>
    <mergeCell ref="G209:G210"/>
    <mergeCell ref="H209:H210"/>
    <mergeCell ref="I209:K210"/>
    <mergeCell ref="L209:L210"/>
    <mergeCell ref="M209:M210"/>
    <mergeCell ref="N209:O210"/>
    <mergeCell ref="C210:E210"/>
    <mergeCell ref="A211:A212"/>
    <mergeCell ref="B211:E211"/>
    <mergeCell ref="F211:F212"/>
    <mergeCell ref="G211:G212"/>
    <mergeCell ref="H211:H212"/>
    <mergeCell ref="I211:K212"/>
    <mergeCell ref="L211:L212"/>
    <mergeCell ref="M211:M212"/>
    <mergeCell ref="N211:O212"/>
    <mergeCell ref="C212:E212"/>
    <mergeCell ref="A213:A214"/>
    <mergeCell ref="B213:E213"/>
    <mergeCell ref="F213:F214"/>
    <mergeCell ref="G213:G214"/>
    <mergeCell ref="H213:H214"/>
    <mergeCell ref="I213:K214"/>
    <mergeCell ref="L213:L214"/>
    <mergeCell ref="M213:M214"/>
    <mergeCell ref="N213:O214"/>
    <mergeCell ref="C214:E214"/>
    <mergeCell ref="A215:A216"/>
    <mergeCell ref="B215:E215"/>
    <mergeCell ref="F215:F216"/>
    <mergeCell ref="G215:G216"/>
    <mergeCell ref="H215:H216"/>
    <mergeCell ref="I215:K216"/>
    <mergeCell ref="L215:L216"/>
    <mergeCell ref="M215:M216"/>
    <mergeCell ref="N215:O216"/>
    <mergeCell ref="C216:E216"/>
    <mergeCell ref="A217:A218"/>
    <mergeCell ref="B217:E217"/>
    <mergeCell ref="F217:F218"/>
    <mergeCell ref="G217:G218"/>
    <mergeCell ref="H217:H218"/>
    <mergeCell ref="I217:K218"/>
    <mergeCell ref="L217:L218"/>
    <mergeCell ref="M217:M218"/>
    <mergeCell ref="N217:O218"/>
    <mergeCell ref="C218:E218"/>
    <mergeCell ref="A219:A220"/>
    <mergeCell ref="B219:E219"/>
    <mergeCell ref="F219:F220"/>
    <mergeCell ref="G219:G220"/>
    <mergeCell ref="H219:H220"/>
    <mergeCell ref="I219:K220"/>
    <mergeCell ref="L219:L220"/>
    <mergeCell ref="M219:M220"/>
    <mergeCell ref="N219:O220"/>
    <mergeCell ref="C220:E220"/>
    <mergeCell ref="A221:A222"/>
    <mergeCell ref="B221:E221"/>
    <mergeCell ref="F221:F222"/>
    <mergeCell ref="G221:G222"/>
    <mergeCell ref="H221:H222"/>
    <mergeCell ref="I221:K222"/>
    <mergeCell ref="L221:L222"/>
    <mergeCell ref="M221:M222"/>
    <mergeCell ref="N221:O222"/>
    <mergeCell ref="C222:E222"/>
    <mergeCell ref="A223:A224"/>
    <mergeCell ref="B223:E223"/>
    <mergeCell ref="F223:F224"/>
    <mergeCell ref="G223:G224"/>
    <mergeCell ref="H223:H224"/>
    <mergeCell ref="I223:K224"/>
    <mergeCell ref="L223:L224"/>
    <mergeCell ref="M223:M224"/>
    <mergeCell ref="N223:O224"/>
    <mergeCell ref="C224:E224"/>
    <mergeCell ref="A225:A226"/>
    <mergeCell ref="B225:E225"/>
    <mergeCell ref="F225:F226"/>
    <mergeCell ref="G225:G226"/>
    <mergeCell ref="H225:H226"/>
    <mergeCell ref="I225:K226"/>
    <mergeCell ref="L225:L226"/>
    <mergeCell ref="M225:M226"/>
    <mergeCell ref="N225:O226"/>
    <mergeCell ref="C226:E226"/>
    <mergeCell ref="A227:A228"/>
    <mergeCell ref="B227:E227"/>
    <mergeCell ref="F227:F228"/>
    <mergeCell ref="G227:G228"/>
    <mergeCell ref="H227:H228"/>
    <mergeCell ref="I227:K228"/>
    <mergeCell ref="L227:L228"/>
    <mergeCell ref="M227:M228"/>
    <mergeCell ref="N227:O228"/>
    <mergeCell ref="C228:E228"/>
    <mergeCell ref="A229:A230"/>
    <mergeCell ref="B229:E229"/>
    <mergeCell ref="F229:F230"/>
    <mergeCell ref="G229:G230"/>
    <mergeCell ref="H229:H230"/>
    <mergeCell ref="I229:K230"/>
    <mergeCell ref="L229:L230"/>
    <mergeCell ref="M229:M230"/>
    <mergeCell ref="N229:O230"/>
    <mergeCell ref="C230:E230"/>
    <mergeCell ref="A231:A232"/>
    <mergeCell ref="B231:E231"/>
    <mergeCell ref="F231:F232"/>
    <mergeCell ref="G231:G232"/>
    <mergeCell ref="H231:H232"/>
    <mergeCell ref="I231:K232"/>
    <mergeCell ref="L231:L232"/>
    <mergeCell ref="M231:M232"/>
    <mergeCell ref="N231:O232"/>
    <mergeCell ref="C232:E232"/>
    <mergeCell ref="A233:A234"/>
    <mergeCell ref="B233:E233"/>
    <mergeCell ref="F233:F234"/>
    <mergeCell ref="G233:G234"/>
    <mergeCell ref="H233:H234"/>
    <mergeCell ref="I233:K234"/>
    <mergeCell ref="L233:L234"/>
    <mergeCell ref="M233:M234"/>
    <mergeCell ref="N233:O234"/>
    <mergeCell ref="C234:E234"/>
    <mergeCell ref="A235:A236"/>
    <mergeCell ref="B235:E235"/>
    <mergeCell ref="F235:F236"/>
    <mergeCell ref="G235:G236"/>
    <mergeCell ref="H235:H236"/>
    <mergeCell ref="I235:K236"/>
    <mergeCell ref="L235:L236"/>
    <mergeCell ref="M235:M236"/>
    <mergeCell ref="N235:O236"/>
    <mergeCell ref="C236:E236"/>
    <mergeCell ref="A237:A238"/>
    <mergeCell ref="B237:E237"/>
    <mergeCell ref="F237:F238"/>
    <mergeCell ref="G237:G238"/>
    <mergeCell ref="H237:H238"/>
    <mergeCell ref="I237:K238"/>
    <mergeCell ref="L237:L238"/>
    <mergeCell ref="M237:M238"/>
    <mergeCell ref="N237:O238"/>
    <mergeCell ref="C238:E238"/>
    <mergeCell ref="A239:A240"/>
    <mergeCell ref="B239:E239"/>
    <mergeCell ref="F239:F240"/>
    <mergeCell ref="G239:G240"/>
    <mergeCell ref="H239:H240"/>
    <mergeCell ref="I239:K240"/>
    <mergeCell ref="L239:L240"/>
    <mergeCell ref="M239:M240"/>
    <mergeCell ref="N239:O240"/>
    <mergeCell ref="C240:E240"/>
    <mergeCell ref="A241:A242"/>
    <mergeCell ref="B241:E241"/>
    <mergeCell ref="F241:F242"/>
    <mergeCell ref="G241:G242"/>
    <mergeCell ref="H241:H242"/>
    <mergeCell ref="I241:K242"/>
    <mergeCell ref="L241:L242"/>
    <mergeCell ref="M241:M242"/>
    <mergeCell ref="N241:O242"/>
    <mergeCell ref="C242:E242"/>
    <mergeCell ref="A243:A244"/>
    <mergeCell ref="B243:E243"/>
    <mergeCell ref="F243:F244"/>
    <mergeCell ref="G243:G244"/>
    <mergeCell ref="H243:H244"/>
    <mergeCell ref="I243:K244"/>
    <mergeCell ref="L243:L244"/>
    <mergeCell ref="M243:M244"/>
    <mergeCell ref="N243:O244"/>
    <mergeCell ref="C244:E244"/>
    <mergeCell ref="A245:A246"/>
    <mergeCell ref="B245:E245"/>
    <mergeCell ref="F245:F246"/>
    <mergeCell ref="G245:G246"/>
    <mergeCell ref="H245:H246"/>
    <mergeCell ref="I245:K246"/>
    <mergeCell ref="L245:L246"/>
    <mergeCell ref="M245:M246"/>
    <mergeCell ref="N245:O246"/>
    <mergeCell ref="C246:E246"/>
    <mergeCell ref="A247:A248"/>
    <mergeCell ref="B247:E247"/>
    <mergeCell ref="F247:F248"/>
    <mergeCell ref="G247:G248"/>
    <mergeCell ref="H247:H248"/>
    <mergeCell ref="I247:K248"/>
    <mergeCell ref="L247:L248"/>
    <mergeCell ref="M247:M248"/>
    <mergeCell ref="N247:O248"/>
    <mergeCell ref="C248:E248"/>
    <mergeCell ref="A249:A250"/>
    <mergeCell ref="B249:E249"/>
    <mergeCell ref="F249:F250"/>
    <mergeCell ref="G249:G250"/>
    <mergeCell ref="H249:H250"/>
    <mergeCell ref="I249:K250"/>
    <mergeCell ref="L249:L250"/>
    <mergeCell ref="M249:M250"/>
    <mergeCell ref="N249:O250"/>
    <mergeCell ref="C250:E250"/>
    <mergeCell ref="A251:A252"/>
    <mergeCell ref="B251:E251"/>
    <mergeCell ref="F251:F252"/>
    <mergeCell ref="G251:G252"/>
    <mergeCell ref="H251:H252"/>
    <mergeCell ref="I251:K252"/>
    <mergeCell ref="L251:L252"/>
    <mergeCell ref="M251:M252"/>
    <mergeCell ref="N251:O252"/>
    <mergeCell ref="C252:E252"/>
    <mergeCell ref="A253:A254"/>
    <mergeCell ref="B253:E253"/>
    <mergeCell ref="F253:F254"/>
    <mergeCell ref="G253:G254"/>
    <mergeCell ref="H253:H254"/>
    <mergeCell ref="I253:K254"/>
    <mergeCell ref="L253:L254"/>
    <mergeCell ref="M253:M254"/>
    <mergeCell ref="N253:O254"/>
    <mergeCell ref="C254:E254"/>
    <mergeCell ref="A255:A256"/>
    <mergeCell ref="B255:E255"/>
    <mergeCell ref="F255:F256"/>
    <mergeCell ref="G255:G256"/>
    <mergeCell ref="H255:H256"/>
    <mergeCell ref="I255:K256"/>
    <mergeCell ref="L255:L256"/>
    <mergeCell ref="M255:M256"/>
    <mergeCell ref="N255:O256"/>
    <mergeCell ref="C256:E256"/>
    <mergeCell ref="A257:A258"/>
    <mergeCell ref="B257:E257"/>
    <mergeCell ref="F257:F258"/>
    <mergeCell ref="G257:G258"/>
    <mergeCell ref="H257:H258"/>
    <mergeCell ref="I257:K258"/>
    <mergeCell ref="L257:L258"/>
    <mergeCell ref="M257:M258"/>
    <mergeCell ref="N257:O258"/>
    <mergeCell ref="C258:E258"/>
    <mergeCell ref="A259:A260"/>
    <mergeCell ref="B259:E259"/>
    <mergeCell ref="F259:F260"/>
    <mergeCell ref="G259:G260"/>
    <mergeCell ref="H259:H260"/>
    <mergeCell ref="I259:K260"/>
    <mergeCell ref="L259:L260"/>
    <mergeCell ref="M259:M260"/>
    <mergeCell ref="N259:O260"/>
    <mergeCell ref="C260:E260"/>
    <mergeCell ref="A261:A262"/>
    <mergeCell ref="B261:E261"/>
    <mergeCell ref="F261:F262"/>
    <mergeCell ref="G261:G262"/>
    <mergeCell ref="H261:H262"/>
    <mergeCell ref="I261:K262"/>
    <mergeCell ref="L261:L262"/>
    <mergeCell ref="M261:M262"/>
    <mergeCell ref="N261:O262"/>
    <mergeCell ref="C262:E262"/>
    <mergeCell ref="A263:A264"/>
    <mergeCell ref="B263:E263"/>
    <mergeCell ref="F263:F264"/>
    <mergeCell ref="G263:G264"/>
    <mergeCell ref="H263:H264"/>
    <mergeCell ref="I263:K264"/>
    <mergeCell ref="L263:L264"/>
    <mergeCell ref="M263:M264"/>
    <mergeCell ref="N263:O264"/>
    <mergeCell ref="C264:E264"/>
    <mergeCell ref="A265:A266"/>
    <mergeCell ref="B265:E265"/>
    <mergeCell ref="F265:F266"/>
    <mergeCell ref="G265:G266"/>
    <mergeCell ref="H265:H266"/>
    <mergeCell ref="I265:K266"/>
    <mergeCell ref="L265:L266"/>
    <mergeCell ref="M265:M266"/>
    <mergeCell ref="N265:O266"/>
    <mergeCell ref="C266:E266"/>
    <mergeCell ref="A267:A268"/>
    <mergeCell ref="B267:E267"/>
    <mergeCell ref="F267:F268"/>
    <mergeCell ref="G267:G268"/>
    <mergeCell ref="H267:H268"/>
    <mergeCell ref="I267:K268"/>
    <mergeCell ref="L267:L268"/>
    <mergeCell ref="M267:M268"/>
    <mergeCell ref="N267:O268"/>
    <mergeCell ref="C268:E268"/>
    <mergeCell ref="A269:A270"/>
    <mergeCell ref="B269:E269"/>
    <mergeCell ref="F269:F270"/>
    <mergeCell ref="G269:G270"/>
    <mergeCell ref="H269:H270"/>
    <mergeCell ref="I269:K270"/>
    <mergeCell ref="L269:L270"/>
    <mergeCell ref="M269:M270"/>
    <mergeCell ref="N269:O270"/>
    <mergeCell ref="C270:E270"/>
    <mergeCell ref="A271:A272"/>
    <mergeCell ref="B271:E271"/>
    <mergeCell ref="F271:F272"/>
    <mergeCell ref="G271:G272"/>
    <mergeCell ref="H271:H272"/>
    <mergeCell ref="I271:K272"/>
    <mergeCell ref="L271:L272"/>
    <mergeCell ref="M271:M272"/>
    <mergeCell ref="N271:O272"/>
    <mergeCell ref="C272:E272"/>
    <mergeCell ref="A273:A274"/>
    <mergeCell ref="B273:E273"/>
    <mergeCell ref="F273:F274"/>
    <mergeCell ref="G273:G274"/>
    <mergeCell ref="H273:H274"/>
    <mergeCell ref="I273:K274"/>
    <mergeCell ref="L273:L274"/>
    <mergeCell ref="M273:M274"/>
    <mergeCell ref="N273:O274"/>
    <mergeCell ref="C274:E274"/>
    <mergeCell ref="A275:A276"/>
    <mergeCell ref="B275:E275"/>
    <mergeCell ref="F275:F276"/>
    <mergeCell ref="G275:G276"/>
    <mergeCell ref="H275:H276"/>
    <mergeCell ref="I275:K276"/>
    <mergeCell ref="L275:L276"/>
    <mergeCell ref="M275:M276"/>
    <mergeCell ref="N275:O276"/>
    <mergeCell ref="C276:E276"/>
    <mergeCell ref="A277:A278"/>
    <mergeCell ref="B277:E277"/>
    <mergeCell ref="F277:F278"/>
    <mergeCell ref="G277:G278"/>
    <mergeCell ref="H277:H278"/>
    <mergeCell ref="I277:K278"/>
    <mergeCell ref="L277:L278"/>
    <mergeCell ref="M277:M278"/>
    <mergeCell ref="N277:O278"/>
    <mergeCell ref="C278:E278"/>
    <mergeCell ref="A279:A280"/>
    <mergeCell ref="B279:E279"/>
    <mergeCell ref="F279:F280"/>
    <mergeCell ref="G279:G280"/>
    <mergeCell ref="H279:H280"/>
    <mergeCell ref="I279:K280"/>
    <mergeCell ref="L279:L280"/>
    <mergeCell ref="M279:M280"/>
    <mergeCell ref="N279:O280"/>
    <mergeCell ref="C280:E280"/>
    <mergeCell ref="A281:A282"/>
    <mergeCell ref="B281:E281"/>
    <mergeCell ref="F281:F282"/>
    <mergeCell ref="G281:G282"/>
    <mergeCell ref="H281:H282"/>
    <mergeCell ref="I281:K282"/>
    <mergeCell ref="L281:L282"/>
    <mergeCell ref="M281:M282"/>
    <mergeCell ref="N281:O282"/>
    <mergeCell ref="C282:E282"/>
    <mergeCell ref="A283:A284"/>
    <mergeCell ref="B283:E283"/>
    <mergeCell ref="F283:F284"/>
    <mergeCell ref="G283:G284"/>
    <mergeCell ref="H283:H284"/>
    <mergeCell ref="I283:K284"/>
    <mergeCell ref="L283:L284"/>
    <mergeCell ref="M283:M284"/>
    <mergeCell ref="N283:O284"/>
    <mergeCell ref="C284:E284"/>
    <mergeCell ref="A285:A286"/>
    <mergeCell ref="B285:E285"/>
    <mergeCell ref="F285:F286"/>
    <mergeCell ref="G285:G286"/>
    <mergeCell ref="H285:H286"/>
    <mergeCell ref="I285:K286"/>
    <mergeCell ref="L285:L286"/>
    <mergeCell ref="M285:M286"/>
    <mergeCell ref="N285:O286"/>
    <mergeCell ref="C286:E286"/>
    <mergeCell ref="A287:A288"/>
    <mergeCell ref="B287:E287"/>
    <mergeCell ref="F287:F288"/>
    <mergeCell ref="G287:G288"/>
    <mergeCell ref="H287:H288"/>
    <mergeCell ref="I287:K288"/>
    <mergeCell ref="L287:L288"/>
    <mergeCell ref="M287:M288"/>
    <mergeCell ref="N287:O288"/>
    <mergeCell ref="C288:E288"/>
    <mergeCell ref="A289:A290"/>
    <mergeCell ref="B289:E289"/>
    <mergeCell ref="F289:F290"/>
    <mergeCell ref="G289:G290"/>
    <mergeCell ref="H289:H290"/>
    <mergeCell ref="I289:K290"/>
    <mergeCell ref="L289:L290"/>
    <mergeCell ref="M289:M290"/>
    <mergeCell ref="N289:O290"/>
    <mergeCell ref="C290:E290"/>
    <mergeCell ref="A291:A292"/>
    <mergeCell ref="B291:E291"/>
    <mergeCell ref="F291:F292"/>
    <mergeCell ref="G291:G292"/>
    <mergeCell ref="H291:H292"/>
    <mergeCell ref="I291:K292"/>
    <mergeCell ref="L291:L292"/>
    <mergeCell ref="M291:M292"/>
    <mergeCell ref="N291:O292"/>
    <mergeCell ref="C292:E292"/>
    <mergeCell ref="A293:A294"/>
    <mergeCell ref="B293:E293"/>
    <mergeCell ref="F293:F294"/>
    <mergeCell ref="G293:G294"/>
    <mergeCell ref="H293:H294"/>
    <mergeCell ref="I293:K294"/>
    <mergeCell ref="L293:L294"/>
    <mergeCell ref="M293:M294"/>
    <mergeCell ref="N293:O294"/>
    <mergeCell ref="C294:E294"/>
    <mergeCell ref="A295:A296"/>
    <mergeCell ref="B295:E295"/>
    <mergeCell ref="F295:F296"/>
    <mergeCell ref="G295:G296"/>
    <mergeCell ref="H295:H296"/>
    <mergeCell ref="I295:K296"/>
    <mergeCell ref="L295:L296"/>
    <mergeCell ref="M295:M296"/>
    <mergeCell ref="N295:O296"/>
    <mergeCell ref="C296:E296"/>
    <mergeCell ref="A297:A298"/>
    <mergeCell ref="B297:E297"/>
    <mergeCell ref="F297:F298"/>
    <mergeCell ref="G297:G298"/>
    <mergeCell ref="H297:H298"/>
    <mergeCell ref="I297:K298"/>
    <mergeCell ref="L297:L298"/>
    <mergeCell ref="M297:M298"/>
    <mergeCell ref="N297:O298"/>
    <mergeCell ref="C298:E298"/>
    <mergeCell ref="A299:A300"/>
    <mergeCell ref="B299:E299"/>
    <mergeCell ref="F299:F300"/>
    <mergeCell ref="G299:G300"/>
    <mergeCell ref="H299:H300"/>
    <mergeCell ref="I299:K300"/>
    <mergeCell ref="L299:L300"/>
    <mergeCell ref="M299:M300"/>
    <mergeCell ref="N299:O300"/>
    <mergeCell ref="C300:E300"/>
    <mergeCell ref="A301:A302"/>
    <mergeCell ref="B301:E301"/>
    <mergeCell ref="F301:F302"/>
    <mergeCell ref="G301:G302"/>
    <mergeCell ref="H301:H302"/>
    <mergeCell ref="I301:K302"/>
    <mergeCell ref="L301:L302"/>
    <mergeCell ref="M301:M302"/>
    <mergeCell ref="N301:O302"/>
    <mergeCell ref="C302:E302"/>
    <mergeCell ref="A303:A304"/>
    <mergeCell ref="B303:E303"/>
    <mergeCell ref="F303:F304"/>
    <mergeCell ref="G303:G304"/>
    <mergeCell ref="H303:H304"/>
    <mergeCell ref="I303:K304"/>
    <mergeCell ref="L303:L304"/>
    <mergeCell ref="M303:M304"/>
    <mergeCell ref="N303:O304"/>
    <mergeCell ref="C304:E304"/>
    <mergeCell ref="A305:A306"/>
    <mergeCell ref="B305:E305"/>
    <mergeCell ref="F305:F306"/>
    <mergeCell ref="G305:G306"/>
    <mergeCell ref="H305:H306"/>
    <mergeCell ref="I305:K306"/>
    <mergeCell ref="L305:L306"/>
    <mergeCell ref="M305:M306"/>
    <mergeCell ref="N305:O306"/>
    <mergeCell ref="C306:E306"/>
    <mergeCell ref="A307:A308"/>
    <mergeCell ref="B307:E307"/>
    <mergeCell ref="F307:F308"/>
    <mergeCell ref="G307:G308"/>
    <mergeCell ref="H307:H308"/>
    <mergeCell ref="I307:K308"/>
    <mergeCell ref="L307:L308"/>
    <mergeCell ref="M307:M308"/>
    <mergeCell ref="N307:O308"/>
    <mergeCell ref="C308:E308"/>
    <mergeCell ref="A309:A310"/>
    <mergeCell ref="B309:E309"/>
    <mergeCell ref="F309:F310"/>
    <mergeCell ref="G309:G310"/>
    <mergeCell ref="H309:H310"/>
    <mergeCell ref="I309:K310"/>
    <mergeCell ref="L309:L310"/>
    <mergeCell ref="M309:M310"/>
    <mergeCell ref="N309:O310"/>
    <mergeCell ref="C310:E310"/>
    <mergeCell ref="A311:A312"/>
    <mergeCell ref="B311:E311"/>
    <mergeCell ref="F311:F312"/>
    <mergeCell ref="G311:G312"/>
    <mergeCell ref="H311:H312"/>
    <mergeCell ref="I311:K312"/>
    <mergeCell ref="L311:L312"/>
    <mergeCell ref="M311:M312"/>
    <mergeCell ref="N311:O312"/>
    <mergeCell ref="C312:E312"/>
    <mergeCell ref="A313:A314"/>
    <mergeCell ref="B313:E313"/>
    <mergeCell ref="F313:F314"/>
    <mergeCell ref="G313:G314"/>
    <mergeCell ref="H313:H314"/>
    <mergeCell ref="I313:K314"/>
    <mergeCell ref="L313:L314"/>
    <mergeCell ref="M313:M314"/>
    <mergeCell ref="N313:O314"/>
    <mergeCell ref="C314:E314"/>
    <mergeCell ref="A315:A316"/>
    <mergeCell ref="B315:E315"/>
    <mergeCell ref="F315:F316"/>
    <mergeCell ref="G315:G316"/>
    <mergeCell ref="H315:H316"/>
    <mergeCell ref="I315:K316"/>
    <mergeCell ref="L315:L316"/>
    <mergeCell ref="M315:M316"/>
    <mergeCell ref="N315:O316"/>
    <mergeCell ref="C316:E316"/>
    <mergeCell ref="A317:A318"/>
    <mergeCell ref="B317:E317"/>
    <mergeCell ref="F317:F318"/>
    <mergeCell ref="G317:G318"/>
    <mergeCell ref="H317:H318"/>
    <mergeCell ref="I317:K318"/>
    <mergeCell ref="L317:L318"/>
    <mergeCell ref="M317:M318"/>
    <mergeCell ref="N317:O318"/>
    <mergeCell ref="C318:E318"/>
    <mergeCell ref="A319:A320"/>
    <mergeCell ref="B319:E319"/>
    <mergeCell ref="F319:F320"/>
    <mergeCell ref="G319:G320"/>
    <mergeCell ref="H319:H320"/>
    <mergeCell ref="I319:K320"/>
    <mergeCell ref="L319:L320"/>
    <mergeCell ref="M319:M320"/>
    <mergeCell ref="N319:O320"/>
    <mergeCell ref="C320:E320"/>
    <mergeCell ref="A321:A322"/>
    <mergeCell ref="B321:E321"/>
    <mergeCell ref="F321:F322"/>
    <mergeCell ref="G321:G322"/>
    <mergeCell ref="H321:H322"/>
    <mergeCell ref="I321:K322"/>
    <mergeCell ref="L321:L322"/>
    <mergeCell ref="M321:M322"/>
    <mergeCell ref="N321:O322"/>
    <mergeCell ref="C322:E322"/>
    <mergeCell ref="A323:A324"/>
    <mergeCell ref="B323:E323"/>
    <mergeCell ref="F323:F324"/>
    <mergeCell ref="G323:G324"/>
    <mergeCell ref="H323:H324"/>
    <mergeCell ref="I323:K324"/>
    <mergeCell ref="L323:L324"/>
    <mergeCell ref="M323:M324"/>
    <mergeCell ref="N323:O324"/>
    <mergeCell ref="C324:E324"/>
    <mergeCell ref="A325:A326"/>
    <mergeCell ref="B325:E325"/>
    <mergeCell ref="F325:F326"/>
    <mergeCell ref="G325:G326"/>
    <mergeCell ref="H325:H326"/>
    <mergeCell ref="I325:K326"/>
    <mergeCell ref="L325:L326"/>
    <mergeCell ref="M325:M326"/>
    <mergeCell ref="N325:O326"/>
    <mergeCell ref="C326:E326"/>
    <mergeCell ref="A327:A328"/>
    <mergeCell ref="B327:E327"/>
    <mergeCell ref="F327:F328"/>
    <mergeCell ref="G327:G328"/>
    <mergeCell ref="H327:H328"/>
    <mergeCell ref="I327:K328"/>
    <mergeCell ref="L327:L328"/>
    <mergeCell ref="M327:M328"/>
    <mergeCell ref="N327:O328"/>
    <mergeCell ref="C328:E328"/>
    <mergeCell ref="A329:A330"/>
    <mergeCell ref="B329:E329"/>
    <mergeCell ref="F329:F330"/>
    <mergeCell ref="G329:G330"/>
    <mergeCell ref="H329:H330"/>
    <mergeCell ref="I329:K330"/>
    <mergeCell ref="L329:L330"/>
    <mergeCell ref="M329:M330"/>
    <mergeCell ref="N329:O330"/>
    <mergeCell ref="C330:E330"/>
    <mergeCell ref="A331:A332"/>
    <mergeCell ref="B331:E331"/>
    <mergeCell ref="F331:F332"/>
    <mergeCell ref="G331:G332"/>
    <mergeCell ref="H331:H332"/>
    <mergeCell ref="I331:K332"/>
    <mergeCell ref="L331:L332"/>
    <mergeCell ref="M331:M332"/>
    <mergeCell ref="N331:O332"/>
    <mergeCell ref="C332:E332"/>
    <mergeCell ref="A333:A334"/>
    <mergeCell ref="B333:E333"/>
    <mergeCell ref="F333:F334"/>
    <mergeCell ref="G333:G334"/>
    <mergeCell ref="H333:H334"/>
    <mergeCell ref="I333:K334"/>
    <mergeCell ref="L333:L334"/>
    <mergeCell ref="M333:M334"/>
    <mergeCell ref="N333:O334"/>
    <mergeCell ref="C334:E334"/>
    <mergeCell ref="A335:A336"/>
    <mergeCell ref="B335:E335"/>
    <mergeCell ref="F335:F336"/>
    <mergeCell ref="G335:G336"/>
    <mergeCell ref="H335:H336"/>
    <mergeCell ref="I335:K336"/>
    <mergeCell ref="L335:L336"/>
    <mergeCell ref="M335:M336"/>
    <mergeCell ref="N335:O336"/>
    <mergeCell ref="C336:E336"/>
    <mergeCell ref="A337:A338"/>
    <mergeCell ref="B337:E337"/>
    <mergeCell ref="F337:F338"/>
    <mergeCell ref="G337:G338"/>
    <mergeCell ref="H337:H338"/>
    <mergeCell ref="I337:K338"/>
    <mergeCell ref="L337:L338"/>
    <mergeCell ref="M337:M338"/>
    <mergeCell ref="N337:O338"/>
    <mergeCell ref="C338:E338"/>
    <mergeCell ref="A339:A340"/>
    <mergeCell ref="B339:E339"/>
    <mergeCell ref="F339:F340"/>
    <mergeCell ref="G339:G340"/>
    <mergeCell ref="H339:H340"/>
    <mergeCell ref="I339:K340"/>
    <mergeCell ref="L339:L340"/>
    <mergeCell ref="M339:M340"/>
    <mergeCell ref="N339:O340"/>
    <mergeCell ref="C340:E340"/>
    <mergeCell ref="A341:A342"/>
    <mergeCell ref="B341:E341"/>
    <mergeCell ref="F341:F342"/>
    <mergeCell ref="G341:G342"/>
    <mergeCell ref="H341:H342"/>
    <mergeCell ref="I341:K342"/>
    <mergeCell ref="L341:L342"/>
    <mergeCell ref="M341:M342"/>
    <mergeCell ref="N341:O342"/>
    <mergeCell ref="C342:E342"/>
    <mergeCell ref="A343:A344"/>
    <mergeCell ref="B343:E343"/>
    <mergeCell ref="F343:F344"/>
    <mergeCell ref="G343:G344"/>
    <mergeCell ref="H343:H344"/>
    <mergeCell ref="I343:K344"/>
    <mergeCell ref="L343:L344"/>
    <mergeCell ref="M343:M344"/>
    <mergeCell ref="N343:O344"/>
    <mergeCell ref="C344:E344"/>
    <mergeCell ref="A345:A346"/>
    <mergeCell ref="B345:E345"/>
    <mergeCell ref="F345:F346"/>
    <mergeCell ref="G345:G346"/>
    <mergeCell ref="H345:H346"/>
    <mergeCell ref="I345:K346"/>
    <mergeCell ref="L345:L346"/>
    <mergeCell ref="M345:M346"/>
    <mergeCell ref="N345:O346"/>
    <mergeCell ref="C346:E346"/>
    <mergeCell ref="A347:A348"/>
    <mergeCell ref="B347:E347"/>
    <mergeCell ref="F347:F348"/>
    <mergeCell ref="G347:G348"/>
    <mergeCell ref="H347:H348"/>
    <mergeCell ref="I347:K348"/>
    <mergeCell ref="L347:L348"/>
    <mergeCell ref="M347:M348"/>
    <mergeCell ref="N347:O348"/>
    <mergeCell ref="C348:E348"/>
    <mergeCell ref="A349:A350"/>
    <mergeCell ref="B349:E349"/>
    <mergeCell ref="F349:F350"/>
    <mergeCell ref="G349:G350"/>
    <mergeCell ref="H349:H350"/>
    <mergeCell ref="I349:K350"/>
    <mergeCell ref="L349:L350"/>
    <mergeCell ref="M349:M350"/>
    <mergeCell ref="N349:O350"/>
    <mergeCell ref="C350:E350"/>
    <mergeCell ref="A351:A352"/>
    <mergeCell ref="B351:E351"/>
    <mergeCell ref="F351:F352"/>
    <mergeCell ref="G351:G352"/>
    <mergeCell ref="H351:H352"/>
    <mergeCell ref="I351:K352"/>
    <mergeCell ref="L351:L352"/>
    <mergeCell ref="M351:M352"/>
    <mergeCell ref="N351:O352"/>
    <mergeCell ref="C352:E352"/>
    <mergeCell ref="A353:A354"/>
    <mergeCell ref="B353:E353"/>
    <mergeCell ref="F353:F354"/>
    <mergeCell ref="G353:G354"/>
    <mergeCell ref="H353:H354"/>
    <mergeCell ref="I353:K354"/>
    <mergeCell ref="L353:L354"/>
    <mergeCell ref="M353:M354"/>
    <mergeCell ref="N353:O354"/>
    <mergeCell ref="C354:E354"/>
    <mergeCell ref="A355:A356"/>
    <mergeCell ref="B355:E355"/>
    <mergeCell ref="F355:F356"/>
    <mergeCell ref="G355:G356"/>
    <mergeCell ref="H355:H356"/>
    <mergeCell ref="I355:K356"/>
    <mergeCell ref="L355:L356"/>
    <mergeCell ref="M355:M356"/>
    <mergeCell ref="N355:O356"/>
    <mergeCell ref="C356:E356"/>
    <mergeCell ref="A357:A358"/>
    <mergeCell ref="B357:E357"/>
    <mergeCell ref="F357:F358"/>
    <mergeCell ref="G357:G358"/>
    <mergeCell ref="H357:H358"/>
    <mergeCell ref="I357:K358"/>
    <mergeCell ref="L357:L358"/>
    <mergeCell ref="M357:M358"/>
    <mergeCell ref="N357:O358"/>
    <mergeCell ref="C358:E358"/>
    <mergeCell ref="A359:A360"/>
    <mergeCell ref="B359:E359"/>
    <mergeCell ref="F359:F360"/>
    <mergeCell ref="G359:G360"/>
    <mergeCell ref="H359:H360"/>
    <mergeCell ref="I359:K360"/>
    <mergeCell ref="L359:L360"/>
    <mergeCell ref="M359:M360"/>
    <mergeCell ref="N359:O360"/>
    <mergeCell ref="C360:E360"/>
    <mergeCell ref="A361:A362"/>
    <mergeCell ref="B361:E361"/>
    <mergeCell ref="F361:F362"/>
    <mergeCell ref="G361:G362"/>
    <mergeCell ref="H361:H362"/>
    <mergeCell ref="I361:K362"/>
    <mergeCell ref="L361:L362"/>
    <mergeCell ref="M361:M362"/>
    <mergeCell ref="N361:O362"/>
    <mergeCell ref="C362:E362"/>
    <mergeCell ref="A363:A364"/>
    <mergeCell ref="B363:E363"/>
    <mergeCell ref="F363:F364"/>
    <mergeCell ref="G363:G364"/>
    <mergeCell ref="H363:H364"/>
    <mergeCell ref="I363:K364"/>
    <mergeCell ref="L363:L364"/>
    <mergeCell ref="M363:M364"/>
    <mergeCell ref="N363:O364"/>
    <mergeCell ref="C364:E364"/>
    <mergeCell ref="A365:A366"/>
    <mergeCell ref="B365:E365"/>
    <mergeCell ref="F365:F366"/>
    <mergeCell ref="G365:G366"/>
    <mergeCell ref="H365:H366"/>
    <mergeCell ref="I365:K366"/>
    <mergeCell ref="L365:L366"/>
    <mergeCell ref="M365:M366"/>
    <mergeCell ref="N365:O366"/>
    <mergeCell ref="C366:E366"/>
    <mergeCell ref="A367:A368"/>
    <mergeCell ref="B367:E367"/>
    <mergeCell ref="F367:F368"/>
    <mergeCell ref="G367:G368"/>
    <mergeCell ref="H367:H368"/>
    <mergeCell ref="I367:K368"/>
    <mergeCell ref="L367:L368"/>
    <mergeCell ref="M367:M368"/>
    <mergeCell ref="N367:O368"/>
    <mergeCell ref="C368:E368"/>
    <mergeCell ref="A369:A370"/>
    <mergeCell ref="B369:E369"/>
    <mergeCell ref="F369:F370"/>
    <mergeCell ref="G369:G370"/>
    <mergeCell ref="H369:H370"/>
    <mergeCell ref="I369:K370"/>
    <mergeCell ref="L369:L370"/>
    <mergeCell ref="M369:M370"/>
    <mergeCell ref="N369:O370"/>
    <mergeCell ref="C370:E370"/>
    <mergeCell ref="A371:A372"/>
    <mergeCell ref="B371:E371"/>
    <mergeCell ref="F371:F372"/>
    <mergeCell ref="G371:G372"/>
    <mergeCell ref="H371:H372"/>
    <mergeCell ref="I371:K372"/>
    <mergeCell ref="L371:L372"/>
    <mergeCell ref="M371:M372"/>
    <mergeCell ref="N371:O372"/>
    <mergeCell ref="C372:E372"/>
    <mergeCell ref="A373:A374"/>
    <mergeCell ref="B373:E373"/>
    <mergeCell ref="F373:F374"/>
    <mergeCell ref="G373:G374"/>
    <mergeCell ref="H373:H374"/>
    <mergeCell ref="I373:K374"/>
    <mergeCell ref="L373:L374"/>
    <mergeCell ref="M373:M374"/>
    <mergeCell ref="N373:O374"/>
    <mergeCell ref="C374:E374"/>
    <mergeCell ref="A375:A376"/>
    <mergeCell ref="B375:E375"/>
    <mergeCell ref="F375:F376"/>
    <mergeCell ref="G375:G376"/>
    <mergeCell ref="H375:H376"/>
    <mergeCell ref="I375:K376"/>
    <mergeCell ref="L375:L376"/>
    <mergeCell ref="M375:M376"/>
    <mergeCell ref="N375:O376"/>
    <mergeCell ref="C376:E376"/>
    <mergeCell ref="A383:A384"/>
    <mergeCell ref="B383:E383"/>
    <mergeCell ref="F383:F384"/>
    <mergeCell ref="G383:G384"/>
    <mergeCell ref="H383:H384"/>
    <mergeCell ref="I383:K384"/>
    <mergeCell ref="L383:L384"/>
    <mergeCell ref="M383:M384"/>
    <mergeCell ref="N383:O384"/>
    <mergeCell ref="C384:E384"/>
    <mergeCell ref="A377:A378"/>
    <mergeCell ref="B377:E377"/>
    <mergeCell ref="F377:F378"/>
    <mergeCell ref="G377:G378"/>
    <mergeCell ref="H377:H378"/>
    <mergeCell ref="I377:K378"/>
    <mergeCell ref="L377:L378"/>
    <mergeCell ref="M377:M378"/>
    <mergeCell ref="N377:O378"/>
    <mergeCell ref="C378:E378"/>
    <mergeCell ref="A379:A380"/>
    <mergeCell ref="B379:E379"/>
    <mergeCell ref="F379:F380"/>
    <mergeCell ref="G379:G380"/>
    <mergeCell ref="H379:H380"/>
    <mergeCell ref="I379:K380"/>
    <mergeCell ref="L379:L380"/>
    <mergeCell ref="M379:M380"/>
    <mergeCell ref="N379:O380"/>
    <mergeCell ref="C380:E380"/>
    <mergeCell ref="S2:U17"/>
    <mergeCell ref="S19:U34"/>
    <mergeCell ref="A385:A386"/>
    <mergeCell ref="B385:E385"/>
    <mergeCell ref="F385:F386"/>
    <mergeCell ref="G385:G386"/>
    <mergeCell ref="H385:H386"/>
    <mergeCell ref="I385:K386"/>
    <mergeCell ref="L385:L386"/>
    <mergeCell ref="M385:M386"/>
    <mergeCell ref="N385:O386"/>
    <mergeCell ref="C386:E386"/>
    <mergeCell ref="A387:A388"/>
    <mergeCell ref="B387:E387"/>
    <mergeCell ref="F387:F388"/>
    <mergeCell ref="G387:G388"/>
    <mergeCell ref="H387:H388"/>
    <mergeCell ref="I387:K388"/>
    <mergeCell ref="L387:L388"/>
    <mergeCell ref="M387:M388"/>
    <mergeCell ref="N387:O388"/>
    <mergeCell ref="C388:E388"/>
    <mergeCell ref="A381:A382"/>
    <mergeCell ref="B381:E381"/>
    <mergeCell ref="F381:F382"/>
    <mergeCell ref="G381:G382"/>
    <mergeCell ref="H381:H382"/>
    <mergeCell ref="I381:K382"/>
    <mergeCell ref="L381:L382"/>
    <mergeCell ref="M381:M382"/>
    <mergeCell ref="N381:O382"/>
    <mergeCell ref="C382:E382"/>
  </mergeCells>
  <conditionalFormatting sqref="C8 C10 C12 D14 F14 D16 F16 J16 A49:M388">
    <cfRule type="cellIs" priority="1" stopIfTrue="1" operator="notEqual">
      <formula>""</formula>
    </cfRule>
  </conditionalFormatting>
  <conditionalFormatting sqref="C6:D6">
    <cfRule type="cellIs" priority="3" stopIfTrue="1" operator="notEqual">
      <formula>"F-JH"</formula>
    </cfRule>
  </conditionalFormatting>
  <dataValidations count="1">
    <dataValidation type="list" operator="equal" allowBlank="1" showErrorMessage="1" errorTitle="Geschlecht" error="Bitte nur »m« oder »w« oder »i/d« eintragen!_x000a_m = männlich_x000a_w = weiblich_x000a_i/d = inter/divers_x000a_k. A. = keine Angabe" sqref="H49:H388" xr:uid="{00000000-0002-0000-0100-000000000000}">
      <formula1>"m,w,i/d,k. A."</formula1>
      <formula2>0</formula2>
    </dataValidation>
  </dataValidations>
  <printOptions horizontalCentered="1"/>
  <pageMargins left="0.19652777777777777" right="0.19652777777777777" top="0.59027777777777779" bottom="0.19652777777777777" header="0.51180555555555551" footer="0.19652777777777777"/>
  <pageSetup paperSize="9" scale="82" fitToHeight="0" orientation="landscape" useFirstPageNumber="1" horizontalDpi="300" verticalDpi="300" r:id="rId1"/>
  <headerFooter alignWithMargins="0">
    <oddFooter>&amp;C&amp;8&amp;A</oddFooter>
  </headerFooter>
  <rowBreaks count="2" manualBreakCount="2">
    <brk id="41" max="16383" man="1"/>
    <brk id="6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1">
              <controlPr defaultSize="0" autoFill="0" autoLine="0" autoPict="0">
                <anchor moveWithCells="1" sizeWithCells="1">
                  <from>
                    <xdr:col>11</xdr:col>
                    <xdr:colOff>76200</xdr:colOff>
                    <xdr:row>6</xdr:row>
                    <xdr:rowOff>66675</xdr:rowOff>
                  </from>
                  <to>
                    <xdr:col>17</xdr:col>
                    <xdr:colOff>257175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2">
              <controlPr defaultSize="0" autoFill="0" autoLine="0" autoPict="0">
                <anchor moveWithCells="1" sizeWithCells="1">
                  <from>
                    <xdr:col>11</xdr:col>
                    <xdr:colOff>76200</xdr:colOff>
                    <xdr:row>8</xdr:row>
                    <xdr:rowOff>47625</xdr:rowOff>
                  </from>
                  <to>
                    <xdr:col>17</xdr:col>
                    <xdr:colOff>257175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3">
              <controlPr defaultSize="0" autoFill="0" autoLine="0" autoPict="0">
                <anchor moveWithCells="1" sizeWithCells="1">
                  <from>
                    <xdr:col>11</xdr:col>
                    <xdr:colOff>76200</xdr:colOff>
                    <xdr:row>11</xdr:row>
                    <xdr:rowOff>9525</xdr:rowOff>
                  </from>
                  <to>
                    <xdr:col>17</xdr:col>
                    <xdr:colOff>257175</xdr:colOff>
                    <xdr:row>11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3656D6D33FB8F4DB7450E7F3138C70B" ma:contentTypeVersion="12" ma:contentTypeDescription="Ein neues Dokument erstellen." ma:contentTypeScope="" ma:versionID="bf11bdd128bfa3799d8b1f53b523e47a">
  <xsd:schema xmlns:xsd="http://www.w3.org/2001/XMLSchema" xmlns:xs="http://www.w3.org/2001/XMLSchema" xmlns:p="http://schemas.microsoft.com/office/2006/metadata/properties" xmlns:ns2="e4bbe092-757a-4240-95b8-65dfbd056a9e" xmlns:ns3="79f26847-8bf0-482e-b49f-e9a1b460f0b3" targetNamespace="http://schemas.microsoft.com/office/2006/metadata/properties" ma:root="true" ma:fieldsID="2046e4d1a3d8d33a6fee6c84433bdf04" ns2:_="" ns3:_="">
    <xsd:import namespace="e4bbe092-757a-4240-95b8-65dfbd056a9e"/>
    <xsd:import namespace="79f26847-8bf0-482e-b49f-e9a1b460f0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be092-757a-4240-95b8-65dfbd056a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bc82a5e9-bc54-4378-98ce-2bfc2f030b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f26847-8bf0-482e-b49f-e9a1b460f0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05eab66-fa20-42d0-be1f-e8e38bffd86f}" ma:internalName="TaxCatchAll" ma:showField="CatchAllData" ma:web="79f26847-8bf0-482e-b49f-e9a1b460f0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9f26847-8bf0-482e-b49f-e9a1b460f0b3" xsi:nil="true"/>
    <lcf76f155ced4ddcb4097134ff3c332f xmlns="e4bbe092-757a-4240-95b8-65dfbd056a9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48E377-7AC8-43B2-AA07-E35098C155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7CA718-C475-4BC0-8BB2-41585C536D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bbe092-757a-4240-95b8-65dfbd056a9e"/>
    <ds:schemaRef ds:uri="79f26847-8bf0-482e-b49f-e9a1b460f0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2BFF87-B527-CB48-9B10-5D3D6325D3CE}">
  <ds:schemaRefs>
    <ds:schemaRef ds:uri="e4bbe092-757a-4240-95b8-65dfbd056a9e"/>
    <ds:schemaRef ds:uri="http://purl.org/dc/dcmitype/"/>
    <ds:schemaRef ds:uri="79f26847-8bf0-482e-b49f-e9a1b460f0b3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TN-Liste</vt:lpstr>
      <vt:lpstr>'TN-Liste'!__xlnm.Print_Titles</vt:lpstr>
      <vt:lpstr>'TN-Liste'!Druckbereich</vt:lpstr>
      <vt:lpstr>'TN-Liste'!Drucktitel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Torsten Bau</dc:creator>
  <cp:lastModifiedBy>Bau, Torsten</cp:lastModifiedBy>
  <cp:lastPrinted>2024-02-26T12:59:10Z</cp:lastPrinted>
  <dcterms:created xsi:type="dcterms:W3CDTF">2023-05-12T12:17:45Z</dcterms:created>
  <dcterms:modified xsi:type="dcterms:W3CDTF">2024-02-26T13:01:10Z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MSIP_Label_3ba795ab-15c1-4914-8920-a78e51f91a87_Enabled">
    <vt:lpwstr>true</vt:lpwstr>
  </property>
  <property fmtid="{D5CDD505-2E9C-101B-9397-08002B2CF9AE}" pid="4" name="MSIP_Label_3ba795ab-15c1-4914-8920-a78e51f91a87_SetDate">
    <vt:lpwstr>2023-05-15T06:32:36Z</vt:lpwstr>
  </property>
  <property fmtid="{D5CDD505-2E9C-101B-9397-08002B2CF9AE}" pid="5" name="MSIP_Label_3ba795ab-15c1-4914-8920-a78e51f91a87_Method">
    <vt:lpwstr>Standard</vt:lpwstr>
  </property>
  <property fmtid="{D5CDD505-2E9C-101B-9397-08002B2CF9AE}" pid="6" name="MSIP_Label_3ba795ab-15c1-4914-8920-a78e51f91a87_Name">
    <vt:lpwstr>Öffentlich</vt:lpwstr>
  </property>
  <property fmtid="{D5CDD505-2E9C-101B-9397-08002B2CF9AE}" pid="7" name="MSIP_Label_3ba795ab-15c1-4914-8920-a78e51f91a87_SiteId">
    <vt:lpwstr>9718df16-43e4-4a4a-825a-018a63803d22</vt:lpwstr>
  </property>
  <property fmtid="{D5CDD505-2E9C-101B-9397-08002B2CF9AE}" pid="8" name="MSIP_Label_3ba795ab-15c1-4914-8920-a78e51f91a87_ActionId">
    <vt:lpwstr>6598c31a-d754-475d-9d33-2e43daa78649</vt:lpwstr>
  </property>
  <property fmtid="{D5CDD505-2E9C-101B-9397-08002B2CF9AE}" pid="9" name="MSIP_Label_3ba795ab-15c1-4914-8920-a78e51f91a87_ContentBits">
    <vt:lpwstr>0</vt:lpwstr>
  </property>
</Properties>
</file>